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264\Downloads\"/>
    </mc:Choice>
  </mc:AlternateContent>
  <bookViews>
    <workbookView xWindow="0" yWindow="0" windowWidth="20460" windowHeight="768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6" i="2" l="1"/>
  <c r="G6" i="2"/>
  <c r="H6" i="2"/>
  <c r="I6" i="2"/>
  <c r="J6" i="2"/>
  <c r="K6" i="2"/>
  <c r="L6" i="2"/>
  <c r="E6" i="2"/>
  <c r="D16" i="2"/>
  <c r="D18" i="2"/>
  <c r="D17" i="2"/>
  <c r="M4" i="2"/>
  <c r="M7" i="2"/>
  <c r="M8" i="2"/>
  <c r="M9" i="2"/>
  <c r="M10" i="2"/>
  <c r="M11" i="2"/>
  <c r="M5" i="2"/>
  <c r="K5" i="1"/>
  <c r="I5" i="1"/>
  <c r="G5" i="1"/>
  <c r="E5" i="1"/>
  <c r="M4" i="1"/>
  <c r="L5" i="1" s="1"/>
  <c r="F5" i="1" l="1"/>
  <c r="H5" i="1"/>
  <c r="J5" i="1"/>
</calcChain>
</file>

<file path=xl/sharedStrings.xml><?xml version="1.0" encoding="utf-8"?>
<sst xmlns="http://schemas.openxmlformats.org/spreadsheetml/2006/main" count="36" uniqueCount="36">
  <si>
    <t>Deporte preferido</t>
  </si>
  <si>
    <t>Nro de alumnos</t>
  </si>
  <si>
    <t>% de la clase</t>
  </si>
  <si>
    <t>FUTBOL</t>
  </si>
  <si>
    <t>BASKETBALL</t>
  </si>
  <si>
    <t>HOCKEY</t>
  </si>
  <si>
    <t>VOLLEYBALL</t>
  </si>
  <si>
    <t>NATACIÓN</t>
  </si>
  <si>
    <t>CICLISMO</t>
  </si>
  <si>
    <t>OTROS</t>
  </si>
  <si>
    <t>NO PRACTICA</t>
  </si>
  <si>
    <t>TOTAL</t>
  </si>
  <si>
    <t>CARRERAS</t>
  </si>
  <si>
    <t>COLEGIOS</t>
  </si>
  <si>
    <t>Bernardo Houssay</t>
  </si>
  <si>
    <t>Del Prado</t>
  </si>
  <si>
    <t>Don Bosco</t>
  </si>
  <si>
    <t>Indutrial</t>
  </si>
  <si>
    <t>Ing. Rogelio Boero</t>
  </si>
  <si>
    <t>Pérez Hernández</t>
  </si>
  <si>
    <t>San Pablo</t>
  </si>
  <si>
    <t xml:space="preserve">Abogacía </t>
  </si>
  <si>
    <t>Educ. Física</t>
  </si>
  <si>
    <t xml:space="preserve"> Enfermería</t>
  </si>
  <si>
    <t>Inglés</t>
  </si>
  <si>
    <t>Kinesiología</t>
  </si>
  <si>
    <t>Profesorado</t>
  </si>
  <si>
    <t>No sabe</t>
  </si>
  <si>
    <t>Otros</t>
  </si>
  <si>
    <t>Total de Alumnos</t>
  </si>
  <si>
    <t xml:space="preserve">Promedio de los que aún no saben </t>
  </si>
  <si>
    <t>Opción más elegida</t>
  </si>
  <si>
    <t>Abogacía</t>
  </si>
  <si>
    <t>Opción menos elegida</t>
  </si>
  <si>
    <t>Enfermería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</si>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</sst>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FCE4A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9" fontId="0" fillId="4" borderId="2" xfId="0" applyNumberFormat="1" applyFill="1" applyBorder="1" applyAlignment="1">
      <alignment horizontal="center" vertical="center"/>
    </xf>
    <xf numFmtId="9" fontId="0" fillId="0" borderId="0" xfId="0" applyNumberFormat="1"/>
    <xf numFmtId="9" fontId="0" fillId="2" borderId="2" xfId="1" applyFon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9" fontId="0" fillId="6" borderId="2" xfId="1" applyFont="1" applyFill="1" applyBorder="1" applyAlignment="1">
      <alignment horizontal="center"/>
    </xf>
    <xf numFmtId="9" fontId="0" fillId="6" borderId="2" xfId="0" applyNumberForma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8FCE4A"/>
      <color rgb="FF74B230"/>
      <color rgb="FF70AC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Deportes preferidos y de quienes no Practican</a:t>
            </a:r>
            <a:r>
              <a:rPr lang="en-US" baseline="0"/>
              <a:t> 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Hoja1!$E$3:$L$3</c:f>
              <c:strCache>
                <c:ptCount val="8"/>
                <c:pt idx="0">
                  <c:v>FUTBOL</c:v>
                </c:pt>
                <c:pt idx="1">
                  <c:v>BASKETBALL</c:v>
                </c:pt>
                <c:pt idx="2">
                  <c:v>HOCKEY</c:v>
                </c:pt>
                <c:pt idx="3">
                  <c:v>VOLLEYBALL</c:v>
                </c:pt>
                <c:pt idx="4">
                  <c:v>NATACIÓN</c:v>
                </c:pt>
                <c:pt idx="5">
                  <c:v>CICLISMO</c:v>
                </c:pt>
                <c:pt idx="6">
                  <c:v>OTROS</c:v>
                </c:pt>
                <c:pt idx="7">
                  <c:v>NO PRACTICA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Hoja1!$E$3:$L$3</c:f>
              <c:strCache>
                <c:ptCount val="8"/>
                <c:pt idx="0">
                  <c:v>FUTBOL</c:v>
                </c:pt>
                <c:pt idx="1">
                  <c:v>BASKETBALL</c:v>
                </c:pt>
                <c:pt idx="2">
                  <c:v>HOCKEY</c:v>
                </c:pt>
                <c:pt idx="3">
                  <c:v>VOLLEYBALL</c:v>
                </c:pt>
                <c:pt idx="4">
                  <c:v>NATACIÓN</c:v>
                </c:pt>
                <c:pt idx="5">
                  <c:v>CICLISMO</c:v>
                </c:pt>
                <c:pt idx="6">
                  <c:v>OTROS</c:v>
                </c:pt>
                <c:pt idx="7">
                  <c:v>NO PRACTICA</c:v>
                </c:pt>
              </c:strCache>
            </c:strRef>
          </c:cat>
          <c:val>
            <c:numRef>
              <c:f>Hoja1!$E$5:$L$5</c:f>
              <c:numCache>
                <c:formatCode>0%</c:formatCode>
                <c:ptCount val="8"/>
                <c:pt idx="0">
                  <c:v>0.10416666666666667</c:v>
                </c:pt>
                <c:pt idx="1">
                  <c:v>0.25</c:v>
                </c:pt>
                <c:pt idx="2" formatCode="0.00%">
                  <c:v>8.3333333333333329E-2</c:v>
                </c:pt>
                <c:pt idx="3">
                  <c:v>0.10416666666666667</c:v>
                </c:pt>
                <c:pt idx="4">
                  <c:v>0.1875</c:v>
                </c:pt>
                <c:pt idx="5">
                  <c:v>0.125</c:v>
                </c:pt>
                <c:pt idx="6">
                  <c:v>8.3333333333333329E-2</c:v>
                </c:pt>
                <c:pt idx="7">
                  <c:v>6.25E-2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Alumnos</a:t>
            </a:r>
            <a:r>
              <a:rPr lang="es-AR" baseline="0"/>
              <a:t> que Practican Fútbol, ciclismo y hockey</a:t>
            </a:r>
            <a:endParaRPr lang="es-AR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Hoja1!$E$3</c:f>
              <c:strCache>
                <c:ptCount val="1"/>
                <c:pt idx="0">
                  <c:v>FUTBOL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Hoja1!$D$4</c:f>
              <c:strCache>
                <c:ptCount val="1"/>
                <c:pt idx="0">
                  <c:v>Nro de alumnos</c:v>
                </c:pt>
              </c:strCache>
            </c:strRef>
          </c:cat>
          <c:val>
            <c:numRef>
              <c:f>Hoja1!$E$4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</c:ser>
        <c:ser>
          <c:idx val="1"/>
          <c:order val="1"/>
          <c:tx>
            <c:strRef>
              <c:f>Hoja1!$G$3</c:f>
              <c:strCache>
                <c:ptCount val="1"/>
                <c:pt idx="0">
                  <c:v>HOCKEY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Hoja1!$D$4</c:f>
              <c:strCache>
                <c:ptCount val="1"/>
                <c:pt idx="0">
                  <c:v>Nro de alumnos</c:v>
                </c:pt>
              </c:strCache>
            </c:strRef>
          </c:cat>
          <c:val>
            <c:numRef>
              <c:f>Hoja1!$G$4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2"/>
          <c:order val="2"/>
          <c:tx>
            <c:strRef>
              <c:f>Hoja1!$J$3</c:f>
              <c:strCache>
                <c:ptCount val="1"/>
                <c:pt idx="0">
                  <c:v>CICLISMO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Hoja1!$D$4</c:f>
              <c:strCache>
                <c:ptCount val="1"/>
                <c:pt idx="0">
                  <c:v>Nro de alumnos</c:v>
                </c:pt>
              </c:strCache>
            </c:strRef>
          </c:cat>
          <c:val>
            <c:numRef>
              <c:f>Hoja1!$J$4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488096"/>
        <c:axId val="303490448"/>
      </c:barChart>
      <c:catAx>
        <c:axId val="3034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3490448"/>
        <c:crosses val="autoZero"/>
        <c:auto val="1"/>
        <c:lblAlgn val="ctr"/>
        <c:lblOffset val="100"/>
        <c:noMultiLvlLbl val="0"/>
      </c:catAx>
      <c:valAx>
        <c:axId val="303490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34880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Comparación</a:t>
            </a:r>
            <a:r>
              <a:rPr lang="es-ES" baseline="0"/>
              <a:t> entre carreras elegidas</a:t>
            </a:r>
            <a:endParaRPr lang="es-E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Hoja2!$F$3</c:f>
              <c:strCache>
                <c:ptCount val="1"/>
                <c:pt idx="0">
                  <c:v>Educ. Física</c:v>
                </c:pt>
              </c:strCache>
            </c:strRef>
          </c:tx>
          <c:cat>
            <c:strRef>
              <c:f>Hoja2!$D$4:$D$11</c:f>
              <c:strCache>
                <c:ptCount val="8"/>
                <c:pt idx="0">
                  <c:v>Bernardo Houssay</c:v>
                </c:pt>
                <c:pt idx="1">
                  <c:v>Del Prado</c:v>
                </c:pt>
                <c:pt idx="2">
                  <c:v>Porcentaje</c:v>
                </c:pt>
                <c:pt idx="3">
                  <c:v>Don Bosco</c:v>
                </c:pt>
                <c:pt idx="4">
                  <c:v>Indutrial</c:v>
                </c:pt>
                <c:pt idx="5">
                  <c:v>Ing. Rogelio Boero</c:v>
                </c:pt>
                <c:pt idx="6">
                  <c:v>Pérez Hernández</c:v>
                </c:pt>
                <c:pt idx="7">
                  <c:v>San Pablo</c:v>
                </c:pt>
              </c:strCache>
            </c:strRef>
          </c:cat>
          <c:val>
            <c:numRef>
              <c:f>Hoja2!$F$4:$F$11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 formatCode="0%">
                  <c:v>9.4736842105263161E-2</c:v>
                </c:pt>
                <c:pt idx="3">
                  <c:v>5</c:v>
                </c:pt>
                <c:pt idx="4">
                  <c:v>15</c:v>
                </c:pt>
                <c:pt idx="5">
                  <c:v>12</c:v>
                </c:pt>
                <c:pt idx="6">
                  <c:v>12</c:v>
                </c:pt>
                <c:pt idx="7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Hoja2!$H$3</c:f>
              <c:strCache>
                <c:ptCount val="1"/>
                <c:pt idx="0">
                  <c:v>Inglés</c:v>
                </c:pt>
              </c:strCache>
            </c:strRef>
          </c:tx>
          <c:cat>
            <c:strRef>
              <c:f>Hoja2!$D$4:$D$11</c:f>
              <c:strCache>
                <c:ptCount val="8"/>
                <c:pt idx="0">
                  <c:v>Bernardo Houssay</c:v>
                </c:pt>
                <c:pt idx="1">
                  <c:v>Del Prado</c:v>
                </c:pt>
                <c:pt idx="2">
                  <c:v>Porcentaje</c:v>
                </c:pt>
                <c:pt idx="3">
                  <c:v>Don Bosco</c:v>
                </c:pt>
                <c:pt idx="4">
                  <c:v>Indutrial</c:v>
                </c:pt>
                <c:pt idx="5">
                  <c:v>Ing. Rogelio Boero</c:v>
                </c:pt>
                <c:pt idx="6">
                  <c:v>Pérez Hernández</c:v>
                </c:pt>
                <c:pt idx="7">
                  <c:v>San Pablo</c:v>
                </c:pt>
              </c:strCache>
            </c:strRef>
          </c:cat>
          <c:val>
            <c:numRef>
              <c:f>Hoja2!$H$4:$H$11</c:f>
              <c:numCache>
                <c:formatCode>General</c:formatCode>
                <c:ptCount val="8"/>
                <c:pt idx="0">
                  <c:v>20</c:v>
                </c:pt>
                <c:pt idx="1">
                  <c:v>14</c:v>
                </c:pt>
                <c:pt idx="2" formatCode="0%">
                  <c:v>0.14736842105263157</c:v>
                </c:pt>
                <c:pt idx="3">
                  <c:v>20</c:v>
                </c:pt>
                <c:pt idx="4">
                  <c:v>5</c:v>
                </c:pt>
                <c:pt idx="5">
                  <c:v>22</c:v>
                </c:pt>
                <c:pt idx="6">
                  <c:v>30</c:v>
                </c:pt>
                <c:pt idx="7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Hoja2!$J$3</c:f>
              <c:strCache>
                <c:ptCount val="1"/>
                <c:pt idx="0">
                  <c:v>Profesorado</c:v>
                </c:pt>
              </c:strCache>
            </c:strRef>
          </c:tx>
          <c:cat>
            <c:strRef>
              <c:f>Hoja2!$D$4:$D$11</c:f>
              <c:strCache>
                <c:ptCount val="8"/>
                <c:pt idx="0">
                  <c:v>Bernardo Houssay</c:v>
                </c:pt>
                <c:pt idx="1">
                  <c:v>Del Prado</c:v>
                </c:pt>
                <c:pt idx="2">
                  <c:v>Porcentaje</c:v>
                </c:pt>
                <c:pt idx="3">
                  <c:v>Don Bosco</c:v>
                </c:pt>
                <c:pt idx="4">
                  <c:v>Indutrial</c:v>
                </c:pt>
                <c:pt idx="5">
                  <c:v>Ing. Rogelio Boero</c:v>
                </c:pt>
                <c:pt idx="6">
                  <c:v>Pérez Hernández</c:v>
                </c:pt>
                <c:pt idx="7">
                  <c:v>San Pablo</c:v>
                </c:pt>
              </c:strCache>
            </c:strRef>
          </c:cat>
          <c:val>
            <c:numRef>
              <c:f>Hoja2!$J$4:$J$11</c:f>
              <c:numCache>
                <c:formatCode>General</c:formatCode>
                <c:ptCount val="8"/>
                <c:pt idx="0">
                  <c:v>25</c:v>
                </c:pt>
                <c:pt idx="1">
                  <c:v>16</c:v>
                </c:pt>
                <c:pt idx="2" formatCode="0%">
                  <c:v>0.16842105263157894</c:v>
                </c:pt>
                <c:pt idx="3">
                  <c:v>17</c:v>
                </c:pt>
                <c:pt idx="4">
                  <c:v>5</c:v>
                </c:pt>
                <c:pt idx="5">
                  <c:v>17</c:v>
                </c:pt>
                <c:pt idx="6">
                  <c:v>11</c:v>
                </c:pt>
                <c:pt idx="7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484568"/>
        <c:axId val="303488488"/>
      </c:lineChart>
      <c:catAx>
        <c:axId val="303484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03488488"/>
        <c:crosses val="autoZero"/>
        <c:auto val="1"/>
        <c:lblAlgn val="ctr"/>
        <c:lblOffset val="100"/>
        <c:noMultiLvlLbl val="0"/>
      </c:catAx>
      <c:valAx>
        <c:axId val="303488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3484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 de Alumnos</a:t>
            </a:r>
            <a:r>
              <a:rPr lang="en-US" b="1" baseline="0"/>
              <a:t> por Carrera en el CdP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Hoja2!$D$6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Hoja2!$E$3:$L$3</c:f>
              <c:strCache>
                <c:ptCount val="8"/>
                <c:pt idx="0">
                  <c:v>Abogacía </c:v>
                </c:pt>
                <c:pt idx="1">
                  <c:v>Educ. Física</c:v>
                </c:pt>
                <c:pt idx="2">
                  <c:v> Enfermería</c:v>
                </c:pt>
                <c:pt idx="3">
                  <c:v>Inglés</c:v>
                </c:pt>
                <c:pt idx="4">
                  <c:v>Kinesiología</c:v>
                </c:pt>
                <c:pt idx="5">
                  <c:v>Profesorado</c:v>
                </c:pt>
                <c:pt idx="6">
                  <c:v>No sabe</c:v>
                </c:pt>
                <c:pt idx="7">
                  <c:v>Otros</c:v>
                </c:pt>
              </c:strCache>
            </c:strRef>
          </c:cat>
          <c:val>
            <c:numRef>
              <c:f>Hoja2!$E$6:$L$6</c:f>
              <c:numCache>
                <c:formatCode>0%</c:formatCode>
                <c:ptCount val="8"/>
                <c:pt idx="0">
                  <c:v>0.28421052631578947</c:v>
                </c:pt>
                <c:pt idx="1">
                  <c:v>9.4736842105263161E-2</c:v>
                </c:pt>
                <c:pt idx="2">
                  <c:v>4.2105263157894736E-2</c:v>
                </c:pt>
                <c:pt idx="3">
                  <c:v>0.14736842105263157</c:v>
                </c:pt>
                <c:pt idx="4">
                  <c:v>9.4736842105263161E-2</c:v>
                </c:pt>
                <c:pt idx="5">
                  <c:v>0.16842105263157894</c:v>
                </c:pt>
                <c:pt idx="6">
                  <c:v>0.10526315789473684</c:v>
                </c:pt>
                <c:pt idx="7">
                  <c:v>6.3157894736842107E-2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619125</xdr:colOff>
      <xdr:row>7</xdr:row>
      <xdr:rowOff>114299</xdr:rowOff>
    </xdr:from>
    <xdr:to>
      <xdr:col>14</xdr:col>
      <xdr:colOff>38100</xdr:colOff>
      <xdr:row>22</xdr:row>
      <xdr:rowOff>180974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552450</xdr:colOff>
      <xdr:row>7</xdr:row>
      <xdr:rowOff>76200</xdr:rowOff>
    </xdr:from>
    <xdr:to>
      <xdr:col>7</xdr:col>
      <xdr:colOff>219075</xdr:colOff>
      <xdr:row>22</xdr:row>
      <xdr:rowOff>123825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20</xdr:row>
      <xdr:rowOff>0</xdr:rowOff>
    </xdr:from>
    <xdr:to>
      <xdr:col>6</xdr:col>
      <xdr:colOff>276225</xdr:colOff>
      <xdr:row>34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19</xdr:row>
      <xdr:rowOff>61912</xdr:rowOff>
    </xdr:from>
    <xdr:to>
      <xdr:col>12</xdr:col>
      <xdr:colOff>381000</xdr:colOff>
      <xdr:row>33</xdr:row>
      <xdr:rowOff>138112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M12"/>
  <sheetViews>
    <sheetView tabSelected="1" workbookViewId="0">
      <selection activeCell="O8" sqref="O8"/>
    </sheetView>
  </sheetViews>
  <sheetFormatPr baseColWidth="10" defaultRowHeight="15" x14ac:dyDescent="0.25"/>
  <cols>
    <col min="4" max="4" width="17" customWidth="1"/>
    <col min="5" max="5" width="12.5703125" bestFit="1" customWidth="1"/>
    <col min="12" max="12" width="13" bestFit="1" customWidth="1"/>
  </cols>
  <sheetData>
    <row r="3" spans="4:13" x14ac:dyDescent="0.25">
      <c r="D3" s="3" t="s">
        <v>0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</row>
    <row r="4" spans="4:13" x14ac:dyDescent="0.25">
      <c r="D4" s="3" t="s">
        <v>1</v>
      </c>
      <c r="E4" s="7">
        <v>5</v>
      </c>
      <c r="F4" s="7">
        <v>12</v>
      </c>
      <c r="G4" s="7">
        <v>4</v>
      </c>
      <c r="H4" s="7">
        <v>5</v>
      </c>
      <c r="I4" s="7">
        <v>9</v>
      </c>
      <c r="J4" s="7">
        <v>6</v>
      </c>
      <c r="K4" s="7">
        <v>4</v>
      </c>
      <c r="L4" s="7">
        <v>3</v>
      </c>
      <c r="M4" s="5">
        <f>SUM(E4:L4)</f>
        <v>48</v>
      </c>
    </row>
    <row r="5" spans="4:13" x14ac:dyDescent="0.25">
      <c r="D5" s="3" t="s">
        <v>2</v>
      </c>
      <c r="E5" s="10">
        <f>(E4*M5)/M4</f>
        <v>0.10416666666666667</v>
      </c>
      <c r="F5" s="10">
        <f>(F4*M5)/M4</f>
        <v>0.25</v>
      </c>
      <c r="G5" s="11">
        <f>(G4*M5)/M4</f>
        <v>8.3333333333333329E-2</v>
      </c>
      <c r="H5" s="10">
        <f>(H4*M5)/M4</f>
        <v>0.10416666666666667</v>
      </c>
      <c r="I5" s="10">
        <f>(I4*M5)/M4</f>
        <v>0.1875</v>
      </c>
      <c r="J5" s="10">
        <f>(J4*M5)/M4</f>
        <v>0.125</v>
      </c>
      <c r="K5" s="10">
        <f>(K4*M5)/M4</f>
        <v>8.3333333333333329E-2</v>
      </c>
      <c r="L5" s="10">
        <f>(L4*M5)/M4</f>
        <v>6.25E-2</v>
      </c>
      <c r="M5" s="8">
        <v>1</v>
      </c>
    </row>
    <row r="8" spans="4:13" x14ac:dyDescent="0.25">
      <c r="M8" s="9"/>
    </row>
    <row r="11" spans="4:13" x14ac:dyDescent="0.25">
      <c r="I11" s="6"/>
    </row>
    <row r="12" spans="4:13" x14ac:dyDescent="0.25">
      <c r="I1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topLeftCell="A4" workbookViewId="0">
      <selection activeCell="F15" sqref="F15"/>
    </sheetView>
  </sheetViews>
  <sheetFormatPr baseColWidth="10" defaultRowHeight="15" x14ac:dyDescent="0.25"/>
  <cols>
    <col min="2" max="2" width="19.7109375" customWidth="1"/>
    <col min="3" max="3" width="20.85546875" customWidth="1"/>
    <col min="4" max="4" width="17.85546875" customWidth="1"/>
    <col min="9" max="9" width="11.85546875" bestFit="1" customWidth="1"/>
    <col min="12" max="12" width="16.85546875" customWidth="1"/>
    <col min="13" max="13" width="15.85546875" customWidth="1"/>
  </cols>
  <sheetData>
    <row r="2" spans="2:13" x14ac:dyDescent="0.25">
      <c r="D2" s="13"/>
      <c r="E2" s="19" t="s">
        <v>12</v>
      </c>
      <c r="F2" s="19"/>
      <c r="G2" s="19"/>
      <c r="H2" s="19"/>
      <c r="I2" s="19"/>
      <c r="J2" s="19"/>
      <c r="K2" s="19"/>
      <c r="L2" s="19"/>
      <c r="M2" s="19"/>
    </row>
    <row r="3" spans="2:13" x14ac:dyDescent="0.25">
      <c r="D3" s="14" t="s">
        <v>13</v>
      </c>
      <c r="E3" s="16" t="s">
        <v>21</v>
      </c>
      <c r="F3" s="16" t="s">
        <v>22</v>
      </c>
      <c r="G3" s="16" t="s">
        <v>23</v>
      </c>
      <c r="H3" s="16" t="s">
        <v>24</v>
      </c>
      <c r="I3" s="16" t="s">
        <v>25</v>
      </c>
      <c r="J3" s="16" t="s">
        <v>26</v>
      </c>
      <c r="K3" s="16" t="s">
        <v>27</v>
      </c>
      <c r="L3" s="16" t="s">
        <v>28</v>
      </c>
      <c r="M3" s="17" t="s">
        <v>29</v>
      </c>
    </row>
    <row r="4" spans="2:13" x14ac:dyDescent="0.25">
      <c r="D4" s="15" t="s">
        <v>14</v>
      </c>
      <c r="E4" s="3">
        <v>18</v>
      </c>
      <c r="F4" s="3">
        <v>5</v>
      </c>
      <c r="G4" s="3">
        <v>6</v>
      </c>
      <c r="H4" s="3">
        <v>20</v>
      </c>
      <c r="I4" s="3">
        <v>7</v>
      </c>
      <c r="J4" s="3">
        <v>25</v>
      </c>
      <c r="K4" s="3">
        <v>10</v>
      </c>
      <c r="L4" s="3">
        <v>12</v>
      </c>
      <c r="M4" s="12">
        <f>(SUM(E4:L4))</f>
        <v>103</v>
      </c>
    </row>
    <row r="5" spans="2:13" x14ac:dyDescent="0.25">
      <c r="D5" s="15" t="s">
        <v>15</v>
      </c>
      <c r="E5" s="3">
        <v>27</v>
      </c>
      <c r="F5" s="3">
        <v>9</v>
      </c>
      <c r="G5" s="3">
        <v>4</v>
      </c>
      <c r="H5" s="3">
        <v>14</v>
      </c>
      <c r="I5" s="3">
        <v>9</v>
      </c>
      <c r="J5" s="3">
        <v>16</v>
      </c>
      <c r="K5" s="3">
        <v>10</v>
      </c>
      <c r="L5" s="3">
        <v>6</v>
      </c>
      <c r="M5" s="12">
        <f>SUM(E5:L5)</f>
        <v>95</v>
      </c>
    </row>
    <row r="6" spans="2:13" x14ac:dyDescent="0.25">
      <c r="D6" s="22" t="s">
        <v>35</v>
      </c>
      <c r="E6" s="23">
        <f>(E5*100%)/95</f>
        <v>0.28421052631578947</v>
      </c>
      <c r="F6" s="23">
        <f t="shared" ref="F6:L6" si="0">(F5*100%)/95</f>
        <v>9.4736842105263161E-2</v>
      </c>
      <c r="G6" s="23">
        <f t="shared" si="0"/>
        <v>4.2105263157894736E-2</v>
      </c>
      <c r="H6" s="23">
        <f t="shared" si="0"/>
        <v>0.14736842105263157</v>
      </c>
      <c r="I6" s="23">
        <f t="shared" si="0"/>
        <v>9.4736842105263161E-2</v>
      </c>
      <c r="J6" s="23">
        <f t="shared" si="0"/>
        <v>0.16842105263157894</v>
      </c>
      <c r="K6" s="23">
        <f t="shared" si="0"/>
        <v>0.10526315789473684</v>
      </c>
      <c r="L6" s="23">
        <f t="shared" si="0"/>
        <v>6.3157894736842107E-2</v>
      </c>
      <c r="M6" s="24">
        <v>1</v>
      </c>
    </row>
    <row r="7" spans="2:13" x14ac:dyDescent="0.25">
      <c r="D7" s="15" t="s">
        <v>16</v>
      </c>
      <c r="E7" s="3">
        <v>7</v>
      </c>
      <c r="F7" s="3">
        <v>5</v>
      </c>
      <c r="G7" s="3">
        <v>19</v>
      </c>
      <c r="H7" s="3">
        <v>20</v>
      </c>
      <c r="I7" s="3">
        <v>3</v>
      </c>
      <c r="J7" s="3">
        <v>17</v>
      </c>
      <c r="K7" s="3">
        <v>2</v>
      </c>
      <c r="L7" s="3">
        <v>18</v>
      </c>
      <c r="M7" s="12">
        <f t="shared" ref="M7:M11" si="1">SUM(E7:L7)</f>
        <v>91</v>
      </c>
    </row>
    <row r="8" spans="2:13" x14ac:dyDescent="0.25">
      <c r="D8" s="15" t="s">
        <v>17</v>
      </c>
      <c r="E8" s="3">
        <v>17</v>
      </c>
      <c r="F8" s="3">
        <v>15</v>
      </c>
      <c r="G8" s="3">
        <v>10</v>
      </c>
      <c r="H8" s="3">
        <v>5</v>
      </c>
      <c r="I8" s="3">
        <v>2</v>
      </c>
      <c r="J8" s="3">
        <v>5</v>
      </c>
      <c r="K8" s="3">
        <v>15</v>
      </c>
      <c r="L8" s="3">
        <v>7</v>
      </c>
      <c r="M8" s="12">
        <f t="shared" si="1"/>
        <v>76</v>
      </c>
    </row>
    <row r="9" spans="2:13" x14ac:dyDescent="0.25">
      <c r="D9" s="15" t="s">
        <v>18</v>
      </c>
      <c r="E9" s="3">
        <v>35</v>
      </c>
      <c r="F9" s="3">
        <v>12</v>
      </c>
      <c r="G9" s="3">
        <v>11</v>
      </c>
      <c r="H9" s="3">
        <v>22</v>
      </c>
      <c r="I9" s="3">
        <v>24</v>
      </c>
      <c r="J9" s="3">
        <v>17</v>
      </c>
      <c r="K9" s="3">
        <v>10</v>
      </c>
      <c r="L9" s="3">
        <v>22</v>
      </c>
      <c r="M9" s="12">
        <f t="shared" si="1"/>
        <v>153</v>
      </c>
    </row>
    <row r="10" spans="2:13" x14ac:dyDescent="0.25">
      <c r="D10" s="15" t="s">
        <v>19</v>
      </c>
      <c r="E10" s="3">
        <v>15</v>
      </c>
      <c r="F10" s="3">
        <v>12</v>
      </c>
      <c r="G10" s="3">
        <v>11</v>
      </c>
      <c r="H10" s="3">
        <v>30</v>
      </c>
      <c r="I10" s="3">
        <v>20</v>
      </c>
      <c r="J10" s="3">
        <v>11</v>
      </c>
      <c r="K10" s="3">
        <v>5</v>
      </c>
      <c r="L10" s="3">
        <v>4</v>
      </c>
      <c r="M10" s="12">
        <f t="shared" si="1"/>
        <v>108</v>
      </c>
    </row>
    <row r="11" spans="2:13" x14ac:dyDescent="0.25">
      <c r="D11" s="15" t="s">
        <v>20</v>
      </c>
      <c r="E11" s="3">
        <v>24</v>
      </c>
      <c r="F11" s="3">
        <v>22</v>
      </c>
      <c r="G11" s="3">
        <v>20</v>
      </c>
      <c r="H11" s="3">
        <v>15</v>
      </c>
      <c r="I11" s="3">
        <v>14</v>
      </c>
      <c r="J11" s="3">
        <v>11</v>
      </c>
      <c r="K11" s="3">
        <v>6</v>
      </c>
      <c r="L11" s="3">
        <v>5</v>
      </c>
      <c r="M11" s="12">
        <f t="shared" si="1"/>
        <v>117</v>
      </c>
    </row>
    <row r="12" spans="2:13" x14ac:dyDescent="0.25">
      <c r="C12" s="1"/>
    </row>
    <row r="14" spans="2:13" x14ac:dyDescent="0.25">
      <c r="I14" s="9"/>
    </row>
    <row r="16" spans="2:13" x14ac:dyDescent="0.25">
      <c r="B16" s="20" t="s">
        <v>30</v>
      </c>
      <c r="C16" s="21"/>
      <c r="D16" s="18">
        <f>AVERAGE(K4:K11)</f>
        <v>7.2631578947368425</v>
      </c>
    </row>
    <row r="17" spans="3:5" x14ac:dyDescent="0.25">
      <c r="C17" s="22" t="s">
        <v>31</v>
      </c>
      <c r="D17" s="2">
        <f>MAX(E5:L5)</f>
        <v>27</v>
      </c>
      <c r="E17" s="2" t="s">
        <v>32</v>
      </c>
    </row>
    <row r="18" spans="3:5" x14ac:dyDescent="0.25">
      <c r="C18" s="14" t="s">
        <v>33</v>
      </c>
      <c r="D18" s="2">
        <f>MIN(E5:L5)</f>
        <v>4</v>
      </c>
      <c r="E18" s="2" t="s">
        <v>34</v>
      </c>
    </row>
  </sheetData>
  <mergeCells count="2">
    <mergeCell ref="E2:M2"/>
    <mergeCell ref="B16:C1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54264</cp:lastModifiedBy>
  <dcterms:created xsi:type="dcterms:W3CDTF">2022-04-08T19:13:41Z</dcterms:created>
  <dcterms:modified xsi:type="dcterms:W3CDTF">2022-04-12T22:22:08Z</dcterms:modified>
</cp:coreProperties>
</file>