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\Documents\"/>
    </mc:Choice>
  </mc:AlternateContent>
  <bookViews>
    <workbookView xWindow="0" yWindow="0" windowWidth="20445" windowHeight="7575"/>
  </bookViews>
  <sheets>
    <sheet name="Hoja1" sheetId="1" r:id="rId1"/>
  </sheets>
  <definedNames>
    <definedName name="_xlnm._FilterDatabase" localSheetId="0" hidden="1">Hoja1!$I$6:$I$13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C19" i="1"/>
  <c r="I14" i="1"/>
  <c r="I9" i="1"/>
  <c r="I10" i="1"/>
  <c r="I11" i="1"/>
  <c r="I12" i="1"/>
  <c r="I13" i="1"/>
  <c r="I8" i="1"/>
  <c r="K10" i="1"/>
  <c r="K11" i="1"/>
  <c r="K12" i="1"/>
  <c r="K13" i="1"/>
  <c r="K9" i="1"/>
  <c r="K8" i="1"/>
</calcChain>
</file>

<file path=xl/sharedStrings.xml><?xml version="1.0" encoding="utf-8"?>
<sst xmlns="http://schemas.openxmlformats.org/spreadsheetml/2006/main" count="27" uniqueCount="27">
  <si>
    <t>Productos</t>
  </si>
  <si>
    <t>Vendedor</t>
  </si>
  <si>
    <t>Importes durante el verano</t>
  </si>
  <si>
    <t>Suma de Importes</t>
  </si>
  <si>
    <t xml:space="preserve">%De productos vendidos </t>
  </si>
  <si>
    <t>DIATRIBUIDORA DE BEBIDAS JOEL SRL.</t>
  </si>
  <si>
    <t>Cerveza Quilmes Clasica</t>
  </si>
  <si>
    <t>Cerveza Bajo Cero</t>
  </si>
  <si>
    <t>Cerveza Quilmes Negra</t>
  </si>
  <si>
    <t>Cerveza Brhama</t>
  </si>
  <si>
    <t>Cerveza Iguana</t>
  </si>
  <si>
    <t>Cerveza Shneider</t>
  </si>
  <si>
    <t>Carlos Gutierrez</t>
  </si>
  <si>
    <t>Maria Gomez</t>
  </si>
  <si>
    <t>Fernando Morales</t>
  </si>
  <si>
    <t>Bruno Farias</t>
  </si>
  <si>
    <t>Anabela Ormeño</t>
  </si>
  <si>
    <t>Gustavo Bruna</t>
  </si>
  <si>
    <t>Enero</t>
  </si>
  <si>
    <t>Febrero</t>
  </si>
  <si>
    <t>Diciembre</t>
  </si>
  <si>
    <t>Stock (cajones)</t>
  </si>
  <si>
    <t>Total de Productos Vendidos (cajones)</t>
  </si>
  <si>
    <t>TOTAL DE IMPORTES EN VERANO</t>
  </si>
  <si>
    <t xml:space="preserve">IMPORTE MAXIMO </t>
  </si>
  <si>
    <t>IMPORTE PROMEDIO</t>
  </si>
  <si>
    <t>IMPORTE MINIMO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</si>
</sst>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/>
    <xf numFmtId="0" fontId="0" fillId="6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CANTIDAD DE IMPORTES ADQUERIDOS POR LOS VENDEDORES</a:t>
            </a:r>
          </a:p>
        </c:rich>
      </c:tx>
      <c:layout>
        <c:manualLayout>
          <c:xMode val="edge"/>
          <c:yMode val="edge"/>
          <c:x val="0.20028614312204224"/>
          <c:y val="3.78429630265311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505312613760463E-2"/>
          <c:y val="0.14035954986540422"/>
          <c:w val="0.89017777916818353"/>
          <c:h val="0.438528725192745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Hoja1!$D$6</c:f>
              <c:strCache>
                <c:ptCount val="1"/>
                <c:pt idx="0">
                  <c:v>Vendedor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Hoja1!$D$8:$D$13</c:f>
              <c:strCache>
                <c:ptCount val="6"/>
                <c:pt idx="0">
                  <c:v>Carlos Gutierrez</c:v>
                </c:pt>
                <c:pt idx="1">
                  <c:v>Maria Gomez</c:v>
                </c:pt>
                <c:pt idx="2">
                  <c:v>Fernando Morales</c:v>
                </c:pt>
                <c:pt idx="3">
                  <c:v>Bruno Farias</c:v>
                </c:pt>
                <c:pt idx="4">
                  <c:v>Anabela Ormeño</c:v>
                </c:pt>
                <c:pt idx="5">
                  <c:v>Gustavo Bruna</c:v>
                </c:pt>
              </c:strCache>
            </c:strRef>
          </c:cat>
          <c:val>
            <c:numRef>
              <c:f>Hoja1!$I$8:$I$13</c:f>
              <c:numCache>
                <c:formatCode>General</c:formatCode>
                <c:ptCount val="6"/>
                <c:pt idx="0">
                  <c:v>1909.56</c:v>
                </c:pt>
                <c:pt idx="1">
                  <c:v>550.85</c:v>
                </c:pt>
                <c:pt idx="2">
                  <c:v>1392.73</c:v>
                </c:pt>
                <c:pt idx="3">
                  <c:v>2080.3199999999997</c:v>
                </c:pt>
                <c:pt idx="4">
                  <c:v>412.1</c:v>
                </c:pt>
                <c:pt idx="5">
                  <c:v>3433.1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22-47FB-885A-B6E1C97AC2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2133446447"/>
        <c:axId val="2133451439"/>
      </c:barChart>
      <c:catAx>
        <c:axId val="213344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3451439"/>
        <c:crosses val="autoZero"/>
        <c:auto val="1"/>
        <c:lblAlgn val="ctr"/>
        <c:lblOffset val="100"/>
        <c:noMultiLvlLbl val="0"/>
      </c:catAx>
      <c:valAx>
        <c:axId val="2133451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3446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3088642866081178"/>
          <c:y val="0.80965019395263493"/>
          <c:w val="0.12460663229279081"/>
          <c:h val="6.5480657122534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PRODUCTOS VENIDOS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Hoja1!$D$6</c:f>
              <c:strCache>
                <c:ptCount val="1"/>
                <c:pt idx="0">
                  <c:v>Vendedor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AF8-49C3-9614-631539EF16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AF8-49C3-9614-631539EF16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AF8-49C3-9614-631539EF16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AF8-49C3-9614-631539EF16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AF8-49C3-9614-631539EF16D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AF8-49C3-9614-631539EF16D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Hoja1!$D$8:$D$13</c:f>
              <c:strCache>
                <c:ptCount val="6"/>
                <c:pt idx="0">
                  <c:v>Carlos Gutierrez</c:v>
                </c:pt>
                <c:pt idx="1">
                  <c:v>Maria Gomez</c:v>
                </c:pt>
                <c:pt idx="2">
                  <c:v>Fernando Morales</c:v>
                </c:pt>
                <c:pt idx="3">
                  <c:v>Bruno Farias</c:v>
                </c:pt>
                <c:pt idx="4">
                  <c:v>Anabela Ormeño</c:v>
                </c:pt>
                <c:pt idx="5">
                  <c:v>Gustavo Bruna</c:v>
                </c:pt>
              </c:strCache>
            </c:strRef>
          </c:cat>
          <c:val>
            <c:numRef>
              <c:f>Hoja1!$K$8:$K$13</c:f>
              <c:numCache>
                <c:formatCode>0%</c:formatCode>
                <c:ptCount val="6"/>
                <c:pt idx="0">
                  <c:v>0.625</c:v>
                </c:pt>
                <c:pt idx="1">
                  <c:v>0.4</c:v>
                </c:pt>
                <c:pt idx="2">
                  <c:v>0.6166666666666667</c:v>
                </c:pt>
                <c:pt idx="3">
                  <c:v>0.80394736842105263</c:v>
                </c:pt>
                <c:pt idx="4">
                  <c:v>0.35880000000000001</c:v>
                </c:pt>
                <c:pt idx="5">
                  <c:v>0.57428571428571429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9-43DB-B5A6-06DC56E94E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IMPORTES DURANTE EL VERANO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645886868984055E-2"/>
          <c:y val="0.13894739145418838"/>
          <c:w val="0.88787908944192073"/>
          <c:h val="0.77151542006057527"/>
        </c:manualLayout>
      </c:layout>
      <c:lineChart>
        <c:grouping val="standar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Enero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Hoja1!$F$6</c:f>
              <c:strCache>
                <c:ptCount val="1"/>
                <c:pt idx="0">
                  <c:v>Importes durante el verano</c:v>
                </c:pt>
              </c:strCache>
            </c:strRef>
          </c:cat>
          <c:val>
            <c:numRef>
              <c:f>Hoja1!$F$8:$F$13</c:f>
              <c:numCache>
                <c:formatCode>General</c:formatCode>
                <c:ptCount val="6"/>
                <c:pt idx="0">
                  <c:v>108.03</c:v>
                </c:pt>
                <c:pt idx="1">
                  <c:v>97.85</c:v>
                </c:pt>
                <c:pt idx="2">
                  <c:v>100.67</c:v>
                </c:pt>
                <c:pt idx="3">
                  <c:v>200.32</c:v>
                </c:pt>
                <c:pt idx="4">
                  <c:v>187</c:v>
                </c:pt>
                <c:pt idx="5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7A-406C-AE36-8F497379D7A2}"/>
            </c:ext>
          </c:extLst>
        </c:ser>
        <c:ser>
          <c:idx val="1"/>
          <c:order val="1"/>
          <c:tx>
            <c:strRef>
              <c:f>Hoja1!$G$7</c:f>
              <c:strCache>
                <c:ptCount val="1"/>
                <c:pt idx="0">
                  <c:v>Febrero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Hoja1!$F$6</c:f>
              <c:strCache>
                <c:ptCount val="1"/>
                <c:pt idx="0">
                  <c:v>Importes durante el verano</c:v>
                </c:pt>
              </c:strCache>
            </c:strRef>
          </c:cat>
          <c:val>
            <c:numRef>
              <c:f>Hoja1!$G$8:$G$13</c:f>
              <c:numCache>
                <c:formatCode>General</c:formatCode>
                <c:ptCount val="6"/>
                <c:pt idx="0">
                  <c:v>267</c:v>
                </c:pt>
                <c:pt idx="1">
                  <c:v>145</c:v>
                </c:pt>
                <c:pt idx="2">
                  <c:v>324</c:v>
                </c:pt>
                <c:pt idx="3">
                  <c:v>428</c:v>
                </c:pt>
                <c:pt idx="4">
                  <c:v>105.06</c:v>
                </c:pt>
                <c:pt idx="5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17A-406C-AE36-8F497379D7A2}"/>
            </c:ext>
          </c:extLst>
        </c:ser>
        <c:ser>
          <c:idx val="2"/>
          <c:order val="2"/>
          <c:tx>
            <c:strRef>
              <c:f>Hoja1!$H$7</c:f>
              <c:strCache>
                <c:ptCount val="1"/>
                <c:pt idx="0">
                  <c:v>Diciembre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Hoja1!$F$6</c:f>
              <c:strCache>
                <c:ptCount val="1"/>
                <c:pt idx="0">
                  <c:v>Importes durante el verano</c:v>
                </c:pt>
              </c:strCache>
            </c:strRef>
          </c:cat>
          <c:val>
            <c:numRef>
              <c:f>Hoja1!$H$8:$H$13</c:f>
              <c:numCache>
                <c:formatCode>General</c:formatCode>
                <c:ptCount val="6"/>
                <c:pt idx="0">
                  <c:v>1534.53</c:v>
                </c:pt>
                <c:pt idx="1">
                  <c:v>308</c:v>
                </c:pt>
                <c:pt idx="2">
                  <c:v>968.06</c:v>
                </c:pt>
                <c:pt idx="3">
                  <c:v>1452</c:v>
                </c:pt>
                <c:pt idx="4">
                  <c:v>120.04</c:v>
                </c:pt>
                <c:pt idx="5">
                  <c:v>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7A-406C-AE36-8F497379D7A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9035215"/>
        <c:axId val="79030223"/>
      </c:lineChart>
      <c:catAx>
        <c:axId val="79035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30223"/>
        <c:crosses val="autoZero"/>
        <c:auto val="1"/>
        <c:lblAlgn val="ctr"/>
        <c:lblOffset val="100"/>
        <c:noMultiLvlLbl val="0"/>
      </c:catAx>
      <c:valAx>
        <c:axId val="7903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3521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15874</xdr:colOff>
      <xdr:row>21</xdr:row>
      <xdr:rowOff>36635</xdr:rowOff>
    </xdr:from>
    <xdr:to>
      <xdr:col>6</xdr:col>
      <xdr:colOff>158749</xdr:colOff>
      <xdr:row>38</xdr:row>
      <xdr:rowOff>71071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535198</xdr:colOff>
      <xdr:row>20</xdr:row>
      <xdr:rowOff>173158</xdr:rowOff>
    </xdr:from>
    <xdr:to>
      <xdr:col>9</xdr:col>
      <xdr:colOff>1974272</xdr:colOff>
      <xdr:row>38</xdr:row>
      <xdr:rowOff>86591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2228272</xdr:colOff>
      <xdr:row>20</xdr:row>
      <xdr:rowOff>88900</xdr:rowOff>
    </xdr:from>
    <xdr:to>
      <xdr:col>15</xdr:col>
      <xdr:colOff>368299</xdr:colOff>
      <xdr:row>39</xdr:row>
      <xdr:rowOff>1154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0"/>
  <sheetViews>
    <sheetView tabSelected="1" topLeftCell="F1" zoomScale="75" zoomScaleNormal="75" workbookViewId="0">
      <selection activeCell="T18" sqref="T18"/>
    </sheetView>
  </sheetViews>
  <sheetFormatPr baseColWidth="10" defaultRowHeight="15" x14ac:dyDescent="0.25"/>
  <cols>
    <col min="2" max="2" width="13.5703125" customWidth="1"/>
    <col min="3" max="3" width="23.28515625" customWidth="1"/>
    <col min="4" max="4" width="20" customWidth="1"/>
    <col min="5" max="5" width="17" customWidth="1"/>
    <col min="6" max="6" width="22" customWidth="1"/>
    <col min="7" max="7" width="16.28515625" customWidth="1"/>
    <col min="8" max="8" width="17.140625" customWidth="1"/>
    <col min="9" max="9" width="19.7109375" customWidth="1"/>
    <col min="10" max="10" width="39.7109375" customWidth="1"/>
    <col min="11" max="11" width="24.7109375" customWidth="1"/>
  </cols>
  <sheetData>
    <row r="3" spans="3:11" ht="15.75" thickBot="1" x14ac:dyDescent="0.3"/>
    <row r="4" spans="3:11" ht="15.75" thickBot="1" x14ac:dyDescent="0.3">
      <c r="C4" s="11" t="s">
        <v>5</v>
      </c>
      <c r="D4" s="11"/>
      <c r="E4" s="11"/>
      <c r="F4" s="11"/>
      <c r="G4" s="11"/>
      <c r="H4" s="11"/>
      <c r="I4" s="11"/>
      <c r="J4" s="11"/>
      <c r="K4" s="11"/>
    </row>
    <row r="5" spans="3:11" ht="15.75" thickBot="1" x14ac:dyDescent="0.3">
      <c r="C5" s="11"/>
      <c r="D5" s="11"/>
      <c r="E5" s="11"/>
      <c r="F5" s="11"/>
      <c r="G5" s="11"/>
      <c r="H5" s="11"/>
      <c r="I5" s="11"/>
      <c r="J5" s="11"/>
      <c r="K5" s="11"/>
    </row>
    <row r="6" spans="3:11" ht="15.75" thickBot="1" x14ac:dyDescent="0.3">
      <c r="C6" s="10" t="s">
        <v>0</v>
      </c>
      <c r="D6" s="10" t="s">
        <v>1</v>
      </c>
      <c r="E6" s="10" t="s">
        <v>21</v>
      </c>
      <c r="F6" s="10" t="s">
        <v>2</v>
      </c>
      <c r="G6" s="10"/>
      <c r="H6" s="10"/>
      <c r="I6" s="10" t="s">
        <v>3</v>
      </c>
      <c r="J6" s="10" t="s">
        <v>22</v>
      </c>
      <c r="K6" s="10" t="s">
        <v>4</v>
      </c>
    </row>
    <row r="7" spans="3:11" ht="15.75" thickBot="1" x14ac:dyDescent="0.3">
      <c r="C7" s="10"/>
      <c r="D7" s="10"/>
      <c r="E7" s="10"/>
      <c r="F7" s="6" t="s">
        <v>18</v>
      </c>
      <c r="G7" s="6" t="s">
        <v>19</v>
      </c>
      <c r="H7" s="6" t="s">
        <v>20</v>
      </c>
      <c r="I7" s="10"/>
      <c r="J7" s="10"/>
      <c r="K7" s="10"/>
    </row>
    <row r="8" spans="3:11" ht="15.75" thickBot="1" x14ac:dyDescent="0.3">
      <c r="C8" s="4" t="s">
        <v>6</v>
      </c>
      <c r="D8" s="1" t="s">
        <v>12</v>
      </c>
      <c r="E8" s="2">
        <v>4000</v>
      </c>
      <c r="F8" s="2">
        <v>108.03</v>
      </c>
      <c r="G8" s="2">
        <v>267</v>
      </c>
      <c r="H8" s="2">
        <v>1534.53</v>
      </c>
      <c r="I8" s="2">
        <f>SUM(F8:H8)</f>
        <v>1909.56</v>
      </c>
      <c r="J8" s="2">
        <v>2500</v>
      </c>
      <c r="K8" s="3">
        <f>((J8*100%)/E8)</f>
        <v>0.625</v>
      </c>
    </row>
    <row r="9" spans="3:11" ht="15.75" thickBot="1" x14ac:dyDescent="0.3">
      <c r="C9" s="4" t="s">
        <v>7</v>
      </c>
      <c r="D9" s="1" t="s">
        <v>13</v>
      </c>
      <c r="E9" s="2">
        <v>2500</v>
      </c>
      <c r="F9" s="2">
        <v>97.85</v>
      </c>
      <c r="G9" s="2">
        <v>145</v>
      </c>
      <c r="H9" s="2">
        <v>308</v>
      </c>
      <c r="I9" s="2">
        <f t="shared" ref="I9:I13" si="0">SUM(F9:H9)</f>
        <v>550.85</v>
      </c>
      <c r="J9" s="2">
        <v>1000</v>
      </c>
      <c r="K9" s="3">
        <f>((J9*100%)/E9)</f>
        <v>0.4</v>
      </c>
    </row>
    <row r="10" spans="3:11" ht="15.75" thickBot="1" x14ac:dyDescent="0.3">
      <c r="C10" s="4" t="s">
        <v>8</v>
      </c>
      <c r="D10" s="1" t="s">
        <v>14</v>
      </c>
      <c r="E10" s="2">
        <v>3000</v>
      </c>
      <c r="F10" s="2">
        <v>100.67</v>
      </c>
      <c r="G10" s="2">
        <v>324</v>
      </c>
      <c r="H10" s="2">
        <v>968.06</v>
      </c>
      <c r="I10" s="2">
        <f t="shared" si="0"/>
        <v>1392.73</v>
      </c>
      <c r="J10" s="2">
        <v>1850</v>
      </c>
      <c r="K10" s="3">
        <f t="shared" ref="K10:K13" si="1">((J10*100%)/E10)</f>
        <v>0.6166666666666667</v>
      </c>
    </row>
    <row r="11" spans="3:11" ht="15.75" thickBot="1" x14ac:dyDescent="0.3">
      <c r="C11" s="4" t="s">
        <v>9</v>
      </c>
      <c r="D11" s="1" t="s">
        <v>15</v>
      </c>
      <c r="E11" s="2">
        <v>3800</v>
      </c>
      <c r="F11" s="2">
        <v>200.32</v>
      </c>
      <c r="G11" s="2">
        <v>428</v>
      </c>
      <c r="H11" s="2">
        <v>1452</v>
      </c>
      <c r="I11" s="2">
        <f t="shared" si="0"/>
        <v>2080.3199999999997</v>
      </c>
      <c r="J11" s="2">
        <v>3055</v>
      </c>
      <c r="K11" s="3">
        <f t="shared" si="1"/>
        <v>0.80394736842105263</v>
      </c>
    </row>
    <row r="12" spans="3:11" ht="15.75" thickBot="1" x14ac:dyDescent="0.3">
      <c r="C12" s="4" t="s">
        <v>10</v>
      </c>
      <c r="D12" s="1" t="s">
        <v>16</v>
      </c>
      <c r="E12" s="2">
        <v>2500</v>
      </c>
      <c r="F12" s="2">
        <v>187</v>
      </c>
      <c r="G12" s="2">
        <v>105.06</v>
      </c>
      <c r="H12" s="2">
        <v>120.04</v>
      </c>
      <c r="I12" s="2">
        <f t="shared" si="0"/>
        <v>412.1</v>
      </c>
      <c r="J12" s="2">
        <v>897</v>
      </c>
      <c r="K12" s="3">
        <f t="shared" si="1"/>
        <v>0.35880000000000001</v>
      </c>
    </row>
    <row r="13" spans="3:11" ht="15.75" thickBot="1" x14ac:dyDescent="0.3">
      <c r="C13" s="4" t="s">
        <v>11</v>
      </c>
      <c r="D13" s="1" t="s">
        <v>17</v>
      </c>
      <c r="E13" s="2">
        <v>3500</v>
      </c>
      <c r="F13" s="2">
        <v>1432</v>
      </c>
      <c r="G13" s="2">
        <v>156.1</v>
      </c>
      <c r="H13" s="2">
        <v>1845</v>
      </c>
      <c r="I13" s="2">
        <f t="shared" si="0"/>
        <v>3433.1</v>
      </c>
      <c r="J13" s="2">
        <v>2010</v>
      </c>
      <c r="K13" s="3">
        <f t="shared" si="1"/>
        <v>0.57428571428571429</v>
      </c>
    </row>
    <row r="14" spans="3:11" ht="15.75" thickBot="1" x14ac:dyDescent="0.3">
      <c r="C14" s="12" t="s">
        <v>23</v>
      </c>
      <c r="D14" s="12"/>
      <c r="E14" s="12"/>
      <c r="F14" s="12"/>
      <c r="G14" s="12"/>
      <c r="H14" s="12"/>
      <c r="I14" s="6">
        <f>SUM(I8:I13)</f>
        <v>9778.66</v>
      </c>
      <c r="J14" s="14"/>
      <c r="K14" s="15"/>
    </row>
    <row r="16" spans="3:11" ht="15.75" thickBot="1" x14ac:dyDescent="0.3"/>
    <row r="17" spans="3:5" ht="15.75" thickBot="1" x14ac:dyDescent="0.3">
      <c r="C17" s="13"/>
      <c r="D17" s="13"/>
      <c r="E17" s="13"/>
    </row>
    <row r="18" spans="3:5" ht="15.75" thickBot="1" x14ac:dyDescent="0.3">
      <c r="C18" s="8" t="s">
        <v>24</v>
      </c>
      <c r="D18" s="5" t="s">
        <v>25</v>
      </c>
      <c r="E18" s="8" t="s">
        <v>26</v>
      </c>
    </row>
    <row r="19" spans="3:5" ht="15.75" thickBot="1" x14ac:dyDescent="0.3">
      <c r="C19" s="2">
        <f>MAX(I8:I13)</f>
        <v>3433.1</v>
      </c>
      <c r="D19" s="9">
        <f>AVERAGE(I8:I13)</f>
        <v>1629.7766666666666</v>
      </c>
      <c r="E19" s="2">
        <f>MIN(I8:I13)</f>
        <v>412.1</v>
      </c>
    </row>
    <row r="20" spans="3:5" x14ac:dyDescent="0.25">
      <c r="E20" s="7"/>
    </row>
  </sheetData>
  <mergeCells count="11">
    <mergeCell ref="C17:E17"/>
    <mergeCell ref="J14:K14"/>
    <mergeCell ref="C6:C7"/>
    <mergeCell ref="D6:D7"/>
    <mergeCell ref="E6:E7"/>
    <mergeCell ref="J6:J7"/>
    <mergeCell ref="K6:K7"/>
    <mergeCell ref="C4:K5"/>
    <mergeCell ref="F6:H6"/>
    <mergeCell ref="I6:I7"/>
    <mergeCell ref="C14:H14"/>
  </mergeCells>
  <pageMargins left="0.7" right="0.7" top="0.75" bottom="0.75" header="0.3" footer="0.3"/>
  <pageSetup paperSize="9" orientation="portrait" r:id="rId1"/>
  <ignoredErrors>
    <ignoredError sqref="I8:I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dcterms:created xsi:type="dcterms:W3CDTF">2022-04-21T12:05:15Z</dcterms:created>
  <dcterms:modified xsi:type="dcterms:W3CDTF">2022-04-21T14:05:35Z</dcterms:modified>
</cp:coreProperties>
</file>