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H30" i="1"/>
  <c r="H29"/>
  <c r="H28"/>
  <c r="H24"/>
  <c r="H25"/>
  <c r="H26"/>
  <c r="H27"/>
  <c r="H23"/>
  <c r="H22"/>
  <c r="H20"/>
  <c r="H21"/>
  <c r="H19"/>
  <c r="H18"/>
  <c r="H17"/>
  <c r="H16"/>
  <c r="H14"/>
  <c r="H15"/>
  <c r="H13"/>
  <c r="H12"/>
  <c r="H11"/>
  <c r="H10"/>
  <c r="H9"/>
  <c r="H8"/>
  <c r="H7"/>
  <c r="H6"/>
  <c r="H5"/>
  <c r="H4"/>
  <c r="H2"/>
  <c r="G29"/>
  <c r="G30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"/>
</calcChain>
</file>

<file path=xl/sharedStrings.xml><?xml version="1.0" encoding="utf-8"?>
<sst xmlns="http://schemas.openxmlformats.org/spreadsheetml/2006/main" count="99" uniqueCount="52">
  <si>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</si>
  <si>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</si>
  <si>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</si>
  <si>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</si>
  <si>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</si>
  <si>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</si>
  <si>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</si>
  <si>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</si>
  <si>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</si>
  <si>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</si>
  <si>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</si>
  <si>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</si>
  <si>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</si>
  <si>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</si>
  <si>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</si>
  <si>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</si>
  <si>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</si>
  <si>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</si>
  <si>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</si>
  <si>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</si>
  <si>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</si>
  <si>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</si>
  <si>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</si>
  <si>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</si>
  <si>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</si>
  <si>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</si>
  <si>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</si>
  <si>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</si>
  <si>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</si>
  <si>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</si>
  <si>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</si>
  <si>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</si>
  <si>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</si>
  <si>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</si>
  <si>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</si>
  <si>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</si>
  <si>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</si>
  <si>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</si>
  <si>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</si>
  <si>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</si>
  <si>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</si>
  <si>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</si>
  <si>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</si>
  <si>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</si>
  <si>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</si>
  <si>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</si>
  <si>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antenciones</t>
  </si>
  <si>
    <t xml:space="preserve">Menor cant. De atenciones </t>
  </si>
  <si>
    <t>caerdiologia</t>
  </si>
  <si>
    <t>neumonia</t>
  </si>
  <si>
    <t>acv</t>
  </si>
  <si>
    <t>CANTIDAD DE DIASNOSTICOS CUBIERTOS POR OBRA SOCIAL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</si>
</sst>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dd/mm/yy"/>
    <numFmt numFmtId="166" formatCode="[$$-2C0A]\ #,##0.00"/>
    <numFmt numFmtId="167" formatCode="[$$-2C0A]\ #,##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165" fontId="8" fillId="6" borderId="8" xfId="0" applyNumberFormat="1" applyFont="1" applyFill="1" applyBorder="1" applyAlignment="1">
      <alignment horizontal="center"/>
    </xf>
    <xf numFmtId="14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7" fontId="6" fillId="0" borderId="8" xfId="1" applyNumberFormat="1" applyFont="1" applyFill="1" applyBorder="1" applyAlignment="1">
      <alignment horizontal="center"/>
    </xf>
    <xf numFmtId="14" fontId="6" fillId="0" borderId="8" xfId="1" applyNumberFormat="1" applyFont="1" applyFill="1" applyBorder="1" applyAlignment="1">
      <alignment horizontal="center"/>
    </xf>
    <xf numFmtId="166" fontId="0" fillId="0" borderId="0" xfId="0" applyNumberFormat="1"/>
    <xf numFmtId="167" fontId="6" fillId="0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40" workbookViewId="0">
      <selection activeCell="C77" sqref="C77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3" ht="15.75">
      <c r="A66" s="3" t="s">
        <v>44</v>
      </c>
    </row>
    <row r="68" spans="1:3" ht="15.75">
      <c r="A68" s="3"/>
    </row>
    <row r="69" spans="1:3">
      <c r="A69" s="7" t="s">
        <v>0</v>
      </c>
      <c r="B69" s="7" t="s">
        <v>1</v>
      </c>
      <c r="C69" s="8" t="s">
        <v>2</v>
      </c>
    </row>
    <row r="70" spans="1:3">
      <c r="A70" s="15">
        <v>1</v>
      </c>
      <c r="B70" s="9">
        <v>1</v>
      </c>
      <c r="C70" s="10">
        <v>0</v>
      </c>
    </row>
    <row r="71" spans="1:3">
      <c r="A71" s="15">
        <v>2</v>
      </c>
      <c r="B71" s="9">
        <v>0.5</v>
      </c>
      <c r="C71" s="10">
        <v>0.5</v>
      </c>
    </row>
    <row r="72" spans="1:3">
      <c r="A72" s="15">
        <v>3</v>
      </c>
      <c r="B72" s="9">
        <v>1</v>
      </c>
      <c r="C72" s="10">
        <v>1</v>
      </c>
    </row>
    <row r="73" spans="1:3">
      <c r="A73" s="15">
        <v>4</v>
      </c>
      <c r="B73" s="9">
        <v>3</v>
      </c>
      <c r="C73" s="10">
        <v>0</v>
      </c>
    </row>
    <row r="74" spans="1:3">
      <c r="A74" s="15">
        <v>5</v>
      </c>
      <c r="B74" s="9">
        <v>1.5</v>
      </c>
      <c r="C74" s="10">
        <v>0</v>
      </c>
    </row>
    <row r="75" spans="1:3">
      <c r="A75" s="15">
        <v>6</v>
      </c>
      <c r="B75" s="9">
        <v>1.5</v>
      </c>
      <c r="C75" s="11">
        <v>0</v>
      </c>
    </row>
    <row r="76" spans="1:3" ht="15.75" thickBot="1">
      <c r="A76" s="15">
        <v>7</v>
      </c>
      <c r="B76" s="9">
        <v>1.5</v>
      </c>
      <c r="C76" s="11">
        <v>0</v>
      </c>
    </row>
    <row r="77" spans="1:3" ht="15.75" thickBot="1">
      <c r="B77" s="12" t="s">
        <v>3</v>
      </c>
      <c r="C77" s="13">
        <f>SUM(C70:C76)</f>
        <v>1.5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topLeftCell="A3" zoomScale="91" zoomScaleNormal="91" workbookViewId="0">
      <selection activeCell="G35" sqref="G35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9">
      <c r="A1" s="19" t="s">
        <v>7</v>
      </c>
      <c r="B1" s="19" t="s">
        <v>5</v>
      </c>
      <c r="C1" s="19" t="s">
        <v>18</v>
      </c>
      <c r="D1" s="19" t="s">
        <v>32</v>
      </c>
      <c r="E1" s="19" t="s">
        <v>27</v>
      </c>
      <c r="F1" s="21" t="s">
        <v>28</v>
      </c>
      <c r="G1" s="19" t="s">
        <v>29</v>
      </c>
      <c r="H1" s="20" t="s">
        <v>30</v>
      </c>
      <c r="I1" s="17"/>
    </row>
    <row r="2" spans="1:9">
      <c r="A2" s="22">
        <v>43116</v>
      </c>
      <c r="B2" s="23" t="s">
        <v>6</v>
      </c>
      <c r="C2" s="23" t="s">
        <v>19</v>
      </c>
      <c r="D2" s="23">
        <v>2</v>
      </c>
      <c r="E2" s="24">
        <v>9379</v>
      </c>
      <c r="F2" s="24">
        <v>1000</v>
      </c>
      <c r="G2" s="27">
        <f>(E2*D2)</f>
        <v>18758</v>
      </c>
      <c r="H2" s="27">
        <f>(G2-F2)</f>
        <v>17758</v>
      </c>
      <c r="I2" s="17"/>
    </row>
    <row r="3" spans="1:9">
      <c r="A3" s="22">
        <v>42737</v>
      </c>
      <c r="B3" s="23" t="s">
        <v>8</v>
      </c>
      <c r="C3" s="23" t="s">
        <v>20</v>
      </c>
      <c r="D3" s="23">
        <v>1</v>
      </c>
      <c r="E3" s="24">
        <v>1945</v>
      </c>
      <c r="F3" s="24" t="s">
        <v>31</v>
      </c>
      <c r="G3" s="27">
        <f t="shared" ref="G3:G30" si="0">(E3*D3)</f>
        <v>1945</v>
      </c>
      <c r="H3" s="38">
        <v>1945</v>
      </c>
      <c r="I3" s="17"/>
    </row>
    <row r="4" spans="1:9">
      <c r="A4" s="25">
        <v>43847</v>
      </c>
      <c r="B4" s="23" t="s">
        <v>9</v>
      </c>
      <c r="C4" s="23" t="s">
        <v>21</v>
      </c>
      <c r="D4" s="23">
        <v>5</v>
      </c>
      <c r="E4" s="24">
        <v>3588</v>
      </c>
      <c r="F4" s="24">
        <v>500</v>
      </c>
      <c r="G4" s="27">
        <f t="shared" si="0"/>
        <v>17940</v>
      </c>
      <c r="H4" s="27">
        <f>(G4-F4)</f>
        <v>17440</v>
      </c>
      <c r="I4" s="17"/>
    </row>
    <row r="5" spans="1:9">
      <c r="A5" s="25">
        <v>44571</v>
      </c>
      <c r="B5" s="23" t="s">
        <v>10</v>
      </c>
      <c r="C5" s="23" t="s">
        <v>22</v>
      </c>
      <c r="D5" s="23">
        <v>3</v>
      </c>
      <c r="E5" s="24">
        <v>1438</v>
      </c>
      <c r="F5" s="24">
        <v>650</v>
      </c>
      <c r="G5" s="27">
        <f t="shared" si="0"/>
        <v>4314</v>
      </c>
      <c r="H5" s="27">
        <f>(G5-F5)</f>
        <v>3664</v>
      </c>
      <c r="I5" s="17"/>
    </row>
    <row r="6" spans="1:9">
      <c r="A6" s="22">
        <v>43479</v>
      </c>
      <c r="B6" s="23" t="s">
        <v>11</v>
      </c>
      <c r="C6" s="23" t="s">
        <v>23</v>
      </c>
      <c r="D6" s="23">
        <v>1</v>
      </c>
      <c r="E6" s="24">
        <v>1138024</v>
      </c>
      <c r="F6" s="24">
        <v>2000</v>
      </c>
      <c r="G6" s="27">
        <f t="shared" si="0"/>
        <v>1138024</v>
      </c>
      <c r="H6" s="27">
        <f>(G6-F6)</f>
        <v>1136024</v>
      </c>
      <c r="I6" s="17"/>
    </row>
    <row r="7" spans="1:9">
      <c r="A7" s="22">
        <v>43128</v>
      </c>
      <c r="B7" s="23" t="s">
        <v>12</v>
      </c>
      <c r="C7" s="23" t="s">
        <v>24</v>
      </c>
      <c r="D7" s="23">
        <v>9</v>
      </c>
      <c r="E7" s="24">
        <v>1660560</v>
      </c>
      <c r="F7" s="24">
        <v>350</v>
      </c>
      <c r="G7" s="27">
        <f t="shared" si="0"/>
        <v>14945040</v>
      </c>
      <c r="H7" s="27">
        <f>(G7-F7)</f>
        <v>14944690</v>
      </c>
      <c r="I7" s="17"/>
    </row>
    <row r="8" spans="1:9">
      <c r="A8" s="22">
        <v>44225</v>
      </c>
      <c r="B8" s="23" t="s">
        <v>13</v>
      </c>
      <c r="C8" s="23" t="s">
        <v>25</v>
      </c>
      <c r="D8" s="23">
        <v>12</v>
      </c>
      <c r="E8" s="24">
        <v>753571</v>
      </c>
      <c r="F8" s="24">
        <v>700</v>
      </c>
      <c r="G8" s="27">
        <f t="shared" si="0"/>
        <v>9042852</v>
      </c>
      <c r="H8" s="27">
        <f>(G8-F8)</f>
        <v>9042152</v>
      </c>
      <c r="I8" s="17"/>
    </row>
    <row r="9" spans="1:9">
      <c r="A9" s="22">
        <v>43838</v>
      </c>
      <c r="B9" s="23" t="s">
        <v>14</v>
      </c>
      <c r="C9" s="23" t="s">
        <v>26</v>
      </c>
      <c r="D9" s="23">
        <v>2</v>
      </c>
      <c r="E9" s="24">
        <v>2158475</v>
      </c>
      <c r="F9" s="24" t="s">
        <v>31</v>
      </c>
      <c r="G9" s="27">
        <f t="shared" si="0"/>
        <v>4316950</v>
      </c>
      <c r="H9" s="27">
        <f>(G9)</f>
        <v>4316950</v>
      </c>
      <c r="I9" s="17"/>
    </row>
    <row r="10" spans="1:9">
      <c r="A10" s="22">
        <v>42737</v>
      </c>
      <c r="B10" s="23" t="s">
        <v>16</v>
      </c>
      <c r="C10" s="23" t="s">
        <v>26</v>
      </c>
      <c r="D10" s="23">
        <v>1</v>
      </c>
      <c r="E10" s="24">
        <v>627348</v>
      </c>
      <c r="F10" s="24">
        <v>650</v>
      </c>
      <c r="G10" s="27">
        <f t="shared" si="0"/>
        <v>627348</v>
      </c>
      <c r="H10" s="27">
        <f>(G10-F10)</f>
        <v>626698</v>
      </c>
      <c r="I10" s="17"/>
    </row>
    <row r="11" spans="1:9">
      <c r="A11" s="22">
        <v>44571</v>
      </c>
      <c r="B11" s="23" t="s">
        <v>15</v>
      </c>
      <c r="C11" s="23" t="s">
        <v>20</v>
      </c>
      <c r="D11" s="23">
        <v>3</v>
      </c>
      <c r="E11" s="24">
        <v>2042768</v>
      </c>
      <c r="F11" s="24">
        <v>350</v>
      </c>
      <c r="G11" s="27">
        <f t="shared" si="0"/>
        <v>6128304</v>
      </c>
      <c r="H11" s="27">
        <f>(G11-F11)</f>
        <v>6127954</v>
      </c>
      <c r="I11" s="17"/>
    </row>
    <row r="12" spans="1:9">
      <c r="A12" s="22">
        <v>43170</v>
      </c>
      <c r="B12" s="23" t="s">
        <v>9</v>
      </c>
      <c r="C12" s="23" t="s">
        <v>19</v>
      </c>
      <c r="D12" s="23">
        <v>4</v>
      </c>
      <c r="E12" s="24">
        <v>1647695</v>
      </c>
      <c r="F12" s="24" t="s">
        <v>31</v>
      </c>
      <c r="G12" s="27">
        <f t="shared" si="0"/>
        <v>6590780</v>
      </c>
      <c r="H12" s="27">
        <f>(G12)</f>
        <v>6590780</v>
      </c>
      <c r="I12" s="17"/>
    </row>
    <row r="13" spans="1:9">
      <c r="A13" s="22">
        <v>43112</v>
      </c>
      <c r="B13" s="23" t="s">
        <v>6</v>
      </c>
      <c r="C13" s="23" t="s">
        <v>23</v>
      </c>
      <c r="D13" s="23">
        <v>6</v>
      </c>
      <c r="E13" s="24">
        <v>999328</v>
      </c>
      <c r="F13" s="24">
        <v>2000</v>
      </c>
      <c r="G13" s="27">
        <f t="shared" si="0"/>
        <v>5995968</v>
      </c>
      <c r="H13" s="27">
        <f>(G13-F13)</f>
        <v>5993968</v>
      </c>
      <c r="I13" s="17"/>
    </row>
    <row r="14" spans="1:9">
      <c r="A14" s="22">
        <v>44225</v>
      </c>
      <c r="B14" s="23" t="s">
        <v>10</v>
      </c>
      <c r="C14" s="23" t="s">
        <v>20</v>
      </c>
      <c r="D14" s="23">
        <v>1</v>
      </c>
      <c r="E14" s="24">
        <v>2937300</v>
      </c>
      <c r="F14" s="24">
        <v>1000</v>
      </c>
      <c r="G14" s="27">
        <f t="shared" si="0"/>
        <v>2937300</v>
      </c>
      <c r="H14" s="27">
        <f t="shared" ref="H14:H15" si="1">(G14-F14)</f>
        <v>2936300</v>
      </c>
      <c r="I14" s="17"/>
    </row>
    <row r="15" spans="1:9">
      <c r="A15" s="22">
        <v>43479</v>
      </c>
      <c r="B15" s="23" t="s">
        <v>16</v>
      </c>
      <c r="C15" s="23" t="s">
        <v>26</v>
      </c>
      <c r="D15" s="23">
        <v>1</v>
      </c>
      <c r="E15" s="24">
        <v>664700</v>
      </c>
      <c r="F15" s="24">
        <v>350</v>
      </c>
      <c r="G15" s="27">
        <f t="shared" si="0"/>
        <v>664700</v>
      </c>
      <c r="H15" s="27">
        <f t="shared" si="1"/>
        <v>664350</v>
      </c>
      <c r="I15" s="17"/>
    </row>
    <row r="16" spans="1:9">
      <c r="A16" s="22">
        <v>44225</v>
      </c>
      <c r="B16" s="23" t="s">
        <v>6</v>
      </c>
      <c r="C16" s="23" t="s">
        <v>26</v>
      </c>
      <c r="D16" s="23">
        <v>8</v>
      </c>
      <c r="E16" s="24">
        <v>1188090</v>
      </c>
      <c r="F16" s="24" t="s">
        <v>31</v>
      </c>
      <c r="G16" s="27">
        <f t="shared" si="0"/>
        <v>9504720</v>
      </c>
      <c r="H16" s="27">
        <f>(G16)</f>
        <v>9504720</v>
      </c>
      <c r="I16" s="17"/>
    </row>
    <row r="17" spans="1:9">
      <c r="A17" s="22">
        <v>43838</v>
      </c>
      <c r="B17" s="23" t="s">
        <v>9</v>
      </c>
      <c r="C17" s="23" t="s">
        <v>26</v>
      </c>
      <c r="D17" s="23">
        <v>10</v>
      </c>
      <c r="E17" s="24">
        <v>1385910</v>
      </c>
      <c r="F17" s="24">
        <v>650</v>
      </c>
      <c r="G17" s="27">
        <f t="shared" si="0"/>
        <v>13859100</v>
      </c>
      <c r="H17" s="27">
        <f>(G17-F17)</f>
        <v>13858450</v>
      </c>
      <c r="I17" s="17"/>
    </row>
    <row r="18" spans="1:9">
      <c r="A18" s="22">
        <v>43250</v>
      </c>
      <c r="B18" s="23" t="s">
        <v>9</v>
      </c>
      <c r="C18" s="23" t="s">
        <v>19</v>
      </c>
      <c r="D18" s="23">
        <v>3</v>
      </c>
      <c r="E18" s="24">
        <v>1800516</v>
      </c>
      <c r="F18" s="24" t="s">
        <v>31</v>
      </c>
      <c r="G18" s="27">
        <f t="shared" si="0"/>
        <v>5401548</v>
      </c>
      <c r="H18" s="27">
        <f>(G18)</f>
        <v>5401548</v>
      </c>
      <c r="I18" s="17"/>
    </row>
    <row r="19" spans="1:9">
      <c r="A19" s="22">
        <v>44571</v>
      </c>
      <c r="B19" s="23" t="s">
        <v>17</v>
      </c>
      <c r="C19" s="23" t="s">
        <v>26</v>
      </c>
      <c r="D19" s="23">
        <v>8</v>
      </c>
      <c r="E19" s="24">
        <v>1679605</v>
      </c>
      <c r="F19" s="24">
        <v>2000</v>
      </c>
      <c r="G19" s="27">
        <f t="shared" si="0"/>
        <v>13436840</v>
      </c>
      <c r="H19" s="27">
        <f>(G19-F19)</f>
        <v>13434840</v>
      </c>
      <c r="I19" s="17"/>
    </row>
    <row r="20" spans="1:9">
      <c r="A20" s="22">
        <v>43479</v>
      </c>
      <c r="B20" s="23" t="s">
        <v>6</v>
      </c>
      <c r="C20" s="23" t="s">
        <v>20</v>
      </c>
      <c r="D20" s="23">
        <v>7</v>
      </c>
      <c r="E20" s="24">
        <v>731700</v>
      </c>
      <c r="F20" s="24">
        <v>700</v>
      </c>
      <c r="G20" s="27">
        <f t="shared" si="0"/>
        <v>5121900</v>
      </c>
      <c r="H20" s="27">
        <f t="shared" ref="H20:H21" si="2">(G20-F20)</f>
        <v>5121200</v>
      </c>
      <c r="I20" s="17"/>
    </row>
    <row r="21" spans="1:9">
      <c r="A21" s="22">
        <v>44571</v>
      </c>
      <c r="B21" s="23" t="s">
        <v>17</v>
      </c>
      <c r="C21" s="23" t="s">
        <v>20</v>
      </c>
      <c r="D21" s="23">
        <v>13</v>
      </c>
      <c r="E21" s="24">
        <v>779868</v>
      </c>
      <c r="F21" s="24">
        <v>650</v>
      </c>
      <c r="G21" s="27">
        <f t="shared" si="0"/>
        <v>10138284</v>
      </c>
      <c r="H21" s="27">
        <f t="shared" si="2"/>
        <v>10137634</v>
      </c>
      <c r="I21" s="17"/>
    </row>
    <row r="22" spans="1:9">
      <c r="A22" s="22">
        <v>43121</v>
      </c>
      <c r="B22" s="23" t="s">
        <v>17</v>
      </c>
      <c r="C22" s="23" t="s">
        <v>20</v>
      </c>
      <c r="D22" s="23">
        <v>9</v>
      </c>
      <c r="E22" s="24">
        <v>2020992</v>
      </c>
      <c r="F22" s="24" t="s">
        <v>31</v>
      </c>
      <c r="G22" s="27">
        <f t="shared" si="0"/>
        <v>18188928</v>
      </c>
      <c r="H22" s="27">
        <f>(G22)</f>
        <v>18188928</v>
      </c>
      <c r="I22" s="17"/>
    </row>
    <row r="23" spans="1:9">
      <c r="A23" s="22">
        <v>43312</v>
      </c>
      <c r="B23" s="23" t="s">
        <v>16</v>
      </c>
      <c r="C23" s="23" t="s">
        <v>26</v>
      </c>
      <c r="D23" s="23">
        <v>2</v>
      </c>
      <c r="E23" s="24">
        <v>492156</v>
      </c>
      <c r="F23" s="24">
        <v>2000</v>
      </c>
      <c r="G23" s="27">
        <f t="shared" si="0"/>
        <v>984312</v>
      </c>
      <c r="H23" s="27">
        <f>(G23-F23)</f>
        <v>982312</v>
      </c>
      <c r="I23" s="17"/>
    </row>
    <row r="24" spans="1:9">
      <c r="A24" s="22">
        <v>43838</v>
      </c>
      <c r="B24" s="23" t="s">
        <v>9</v>
      </c>
      <c r="C24" s="23" t="s">
        <v>26</v>
      </c>
      <c r="D24" s="23">
        <v>4</v>
      </c>
      <c r="E24" s="24">
        <v>474600</v>
      </c>
      <c r="F24" s="24">
        <v>1000</v>
      </c>
      <c r="G24" s="27">
        <f t="shared" si="0"/>
        <v>1898400</v>
      </c>
      <c r="H24" s="27">
        <f t="shared" ref="H24:H27" si="3">(G24-F24)</f>
        <v>1897400</v>
      </c>
      <c r="I24" s="17"/>
    </row>
    <row r="25" spans="1:9">
      <c r="A25" s="22">
        <v>44571</v>
      </c>
      <c r="B25" s="23" t="s">
        <v>6</v>
      </c>
      <c r="C25" s="23" t="s">
        <v>26</v>
      </c>
      <c r="D25" s="23">
        <v>6</v>
      </c>
      <c r="E25" s="24">
        <v>995520</v>
      </c>
      <c r="F25" s="24">
        <v>650</v>
      </c>
      <c r="G25" s="27">
        <f t="shared" si="0"/>
        <v>5973120</v>
      </c>
      <c r="H25" s="27">
        <f t="shared" si="3"/>
        <v>5972470</v>
      </c>
      <c r="I25" s="17"/>
    </row>
    <row r="26" spans="1:9">
      <c r="A26" s="22">
        <v>43361</v>
      </c>
      <c r="B26" s="23" t="s">
        <v>6</v>
      </c>
      <c r="C26" s="23" t="s">
        <v>19</v>
      </c>
      <c r="D26" s="23">
        <v>1</v>
      </c>
      <c r="E26" s="24">
        <v>1107108</v>
      </c>
      <c r="F26" s="24">
        <v>2000</v>
      </c>
      <c r="G26" s="27">
        <f t="shared" si="0"/>
        <v>1107108</v>
      </c>
      <c r="H26" s="27">
        <f t="shared" si="3"/>
        <v>1105108</v>
      </c>
      <c r="I26" s="17"/>
    </row>
    <row r="27" spans="1:9">
      <c r="A27" s="22">
        <v>43479</v>
      </c>
      <c r="B27" s="23" t="s">
        <v>9</v>
      </c>
      <c r="C27" s="23" t="s">
        <v>19</v>
      </c>
      <c r="D27" s="23">
        <v>1</v>
      </c>
      <c r="E27" s="24">
        <v>1449629</v>
      </c>
      <c r="F27" s="24">
        <v>1000</v>
      </c>
      <c r="G27" s="27">
        <f t="shared" si="0"/>
        <v>1449629</v>
      </c>
      <c r="H27" s="27">
        <f t="shared" si="3"/>
        <v>1448629</v>
      </c>
      <c r="I27" s="17"/>
    </row>
    <row r="28" spans="1:9">
      <c r="A28" s="22">
        <v>44571</v>
      </c>
      <c r="B28" s="23" t="s">
        <v>10</v>
      </c>
      <c r="C28" s="23" t="s">
        <v>23</v>
      </c>
      <c r="D28" s="23">
        <v>2</v>
      </c>
      <c r="E28" s="24">
        <v>924294</v>
      </c>
      <c r="F28" s="24" t="s">
        <v>31</v>
      </c>
      <c r="G28" s="27">
        <f t="shared" si="0"/>
        <v>1848588</v>
      </c>
      <c r="H28" s="27">
        <f>(G28)</f>
        <v>1848588</v>
      </c>
      <c r="I28" s="17"/>
    </row>
    <row r="29" spans="1:9">
      <c r="A29" s="22">
        <v>43838</v>
      </c>
      <c r="B29" s="23" t="s">
        <v>6</v>
      </c>
      <c r="C29" s="23" t="s">
        <v>24</v>
      </c>
      <c r="D29" s="23">
        <v>7</v>
      </c>
      <c r="E29" s="24">
        <v>1024380</v>
      </c>
      <c r="F29" s="24">
        <v>650</v>
      </c>
      <c r="G29" s="27">
        <f>(E29*D29)</f>
        <v>7170660</v>
      </c>
      <c r="H29" s="27">
        <f>(G29-F29)</f>
        <v>7170010</v>
      </c>
      <c r="I29" s="17"/>
    </row>
    <row r="30" spans="1:9">
      <c r="A30" s="22">
        <v>42737</v>
      </c>
      <c r="B30" s="23" t="s">
        <v>10</v>
      </c>
      <c r="C30" s="23" t="s">
        <v>19</v>
      </c>
      <c r="D30" s="23">
        <v>3</v>
      </c>
      <c r="E30" s="24">
        <v>472615</v>
      </c>
      <c r="F30" s="24" t="s">
        <v>31</v>
      </c>
      <c r="G30" s="27">
        <f t="shared" si="0"/>
        <v>1417845</v>
      </c>
      <c r="H30" s="27">
        <f>(G30)</f>
        <v>1417845</v>
      </c>
      <c r="I30" s="17"/>
    </row>
    <row r="31" spans="1:9">
      <c r="G31" s="26"/>
    </row>
    <row r="33" spans="1:3">
      <c r="C33"/>
    </row>
    <row r="34" spans="1:3">
      <c r="A34" s="36" t="s">
        <v>45</v>
      </c>
      <c r="B34" s="36" t="s">
        <v>46</v>
      </c>
      <c r="C34" s="36"/>
    </row>
    <row r="35" spans="1:3">
      <c r="A35" s="36"/>
      <c r="B35" s="39">
        <v>12</v>
      </c>
      <c r="C35" s="29" t="s">
        <v>13</v>
      </c>
    </row>
    <row r="36" spans="1:3">
      <c r="A36" s="36"/>
      <c r="B36" s="36" t="s">
        <v>47</v>
      </c>
      <c r="C36" s="36"/>
    </row>
    <row r="37" spans="1:3">
      <c r="A37" s="36"/>
      <c r="B37" s="40">
        <v>1</v>
      </c>
      <c r="C37" s="28" t="s">
        <v>48</v>
      </c>
    </row>
    <row r="38" spans="1:3">
      <c r="A38" s="36"/>
      <c r="B38" s="40">
        <v>1</v>
      </c>
      <c r="C38" s="28" t="s">
        <v>49</v>
      </c>
    </row>
    <row r="39" spans="1:3">
      <c r="A39" s="36"/>
      <c r="B39" s="40">
        <v>1</v>
      </c>
      <c r="C39" s="28" t="s">
        <v>50</v>
      </c>
    </row>
    <row r="40" spans="1:3">
      <c r="A40" s="36"/>
      <c r="B40" s="40">
        <v>1</v>
      </c>
      <c r="C40" s="28"/>
    </row>
    <row r="43" spans="1:3">
      <c r="A43" s="37" t="s">
        <v>51</v>
      </c>
      <c r="B43" s="37"/>
      <c r="C43" s="37"/>
    </row>
    <row r="44" spans="1:3">
      <c r="A44" s="30"/>
      <c r="B44" s="31"/>
      <c r="C44" s="32"/>
    </row>
    <row r="45" spans="1:3">
      <c r="A45" s="33"/>
      <c r="B45" s="34"/>
      <c r="C45" s="35"/>
    </row>
  </sheetData>
  <mergeCells count="5">
    <mergeCell ref="A44:C45"/>
    <mergeCell ref="B34:C34"/>
    <mergeCell ref="B36:C36"/>
    <mergeCell ref="A34:A40"/>
    <mergeCell ref="A43:C4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2022-04-29T15:19:08Z</dcterms:modified>
</cp:coreProperties>
</file>