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2"/>
  </bookViews>
  <sheets>
    <sheet name="Gráfico1" sheetId="4" r:id="rId1"/>
    <sheet name="Hoja1" sheetId="1" r:id="rId2"/>
    <sheet name="Hoja2" sheetId="2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L7" i="2"/>
  <c r="M13"/>
  <c r="M12"/>
  <c r="M11"/>
  <c r="M10"/>
  <c r="M9"/>
  <c r="M8"/>
  <c r="M7"/>
  <c r="L13"/>
  <c r="L12"/>
  <c r="L9"/>
  <c r="L10"/>
  <c r="L11"/>
  <c r="L8"/>
  <c r="K7"/>
  <c r="K13"/>
  <c r="K10"/>
  <c r="K12"/>
  <c r="K11"/>
  <c r="K9"/>
  <c r="K8"/>
  <c r="I8" i="1"/>
  <c r="H9"/>
  <c r="H10"/>
  <c r="H11"/>
  <c r="H13"/>
  <c r="H15"/>
  <c r="H16"/>
  <c r="H17"/>
  <c r="H18"/>
  <c r="G9"/>
  <c r="G18"/>
  <c r="G17"/>
  <c r="G16"/>
  <c r="G15"/>
  <c r="G14"/>
  <c r="G13"/>
  <c r="G12"/>
  <c r="G11"/>
  <c r="G10"/>
</calcChain>
</file>

<file path=xl/sharedStrings.xml><?xml version="1.0" encoding="utf-8"?>
<sst xmlns="http://schemas.openxmlformats.org/spreadsheetml/2006/main" count="61" uniqueCount="50">
  <si>
    <t>1º trim</t>
  </si>
  <si>
    <t>2º trim</t>
  </si>
  <si>
    <t>3º trim</t>
  </si>
  <si>
    <t xml:space="preserve"> Alumnos </t>
  </si>
  <si>
    <t>NOTAS</t>
  </si>
  <si>
    <t>Juan</t>
  </si>
  <si>
    <t>Santiago</t>
  </si>
  <si>
    <t>Diego</t>
  </si>
  <si>
    <t>Tomas</t>
  </si>
  <si>
    <t>Tobias</t>
  </si>
  <si>
    <t>Carlos</t>
  </si>
  <si>
    <t>Pablo</t>
  </si>
  <si>
    <t>Astor</t>
  </si>
  <si>
    <t>Walter</t>
  </si>
  <si>
    <t>Dante</t>
  </si>
  <si>
    <t>Nota Final</t>
  </si>
  <si>
    <t>Colegio Del Prado</t>
  </si>
  <si>
    <t>lunes</t>
  </si>
  <si>
    <t>martes</t>
  </si>
  <si>
    <t>miércoles</t>
  </si>
  <si>
    <t>jueves</t>
  </si>
  <si>
    <t>viernes</t>
  </si>
  <si>
    <t>sábado</t>
  </si>
  <si>
    <t>domingo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</si>
  <si>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</si>
  <si>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</si>
  <si>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</si>
  <si>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</si>
  <si>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</si>
  <si>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</si>
  <si>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</si>
  <si>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</si>
  <si>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</si>
  <si>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</si>
  <si>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</si>
  <si>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</si>
  <si>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R</t>
  </si>
  <si>
    <t xml:space="preserve">APROBADOS </t>
  </si>
  <si>
    <t>Manaos</t>
  </si>
  <si>
    <t xml:space="preserve">Red Bull </t>
  </si>
  <si>
    <t>Monster</t>
  </si>
  <si>
    <t>PepsiCo</t>
  </si>
  <si>
    <t>Coca-cola</t>
  </si>
  <si>
    <t>Quilmes</t>
  </si>
  <si>
    <t>Nestlé</t>
  </si>
  <si>
    <r>
      <rPr>
        <b/>
        <sz val="11"/>
        <color theme="1"/>
        <rFont val="Calibri"/>
        <family val="2"/>
        <scheme val="minor"/>
      </rPr>
      <t>Perdidas</t>
    </r>
    <r>
      <rPr>
        <sz val="11"/>
        <color theme="1"/>
        <rFont val="Calibri"/>
        <family val="2"/>
        <scheme val="minor"/>
      </rPr>
      <t xml:space="preserve"> </t>
    </r>
  </si>
  <si>
    <t>Ganancias</t>
  </si>
  <si>
    <t>Total</t>
  </si>
  <si>
    <t>Total - Perdidas</t>
  </si>
  <si>
    <t xml:space="preserve">Porcentaje en enero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</si>
</sst>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-0.2499465926084170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2" xfId="0" applyBorder="1" applyAlignment="1">
      <alignment horizontal="center"/>
    </xf>
    <xf numFmtId="2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3" xfId="0" applyBorder="1"/>
    <xf numFmtId="2" fontId="0" fillId="0" borderId="13" xfId="0" applyNumberFormat="1" applyBorder="1"/>
    <xf numFmtId="0" fontId="0" fillId="0" borderId="14" xfId="0" applyBorder="1" applyAlignment="1">
      <alignment horizontal="center"/>
    </xf>
    <xf numFmtId="2" fontId="0" fillId="0" borderId="14" xfId="0" applyNumberFormat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/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5" borderId="1" xfId="0" applyFill="1" applyBorder="1"/>
    <xf numFmtId="0" fontId="0" fillId="6" borderId="1" xfId="0" applyFill="1" applyBorder="1" applyAlignment="1">
      <alignment horizontal="center"/>
    </xf>
    <xf numFmtId="9" fontId="0" fillId="0" borderId="1" xfId="1" applyFont="1" applyFill="1" applyBorder="1"/>
    <xf numFmtId="9" fontId="0" fillId="0" borderId="1" xfId="1" applyFont="1" applyBorder="1"/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6" xfId="0" applyFill="1" applyBorder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/>
      <c:barChart>
        <c:barDir val="col"/>
        <c:grouping val="clustered"/>
        <c:axId val="122099200"/>
        <c:axId val="122100736"/>
      </c:barChart>
      <c:catAx>
        <c:axId val="12209920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/>
            </a:pPr>
            <a:endParaRPr lang="es-AR"/>
          </a:p>
        </c:txPr>
        <c:crossAx val="122100736"/>
        <c:crosses val="autoZero"/>
        <c:auto val="1"/>
        <c:lblAlgn val="ctr"/>
        <c:lblOffset val="100"/>
      </c:catAx>
      <c:valAx>
        <c:axId val="122100736"/>
        <c:scaling>
          <c:orientation val="minMax"/>
        </c:scaling>
        <c:axPos val="l"/>
        <c:majorGridlines/>
        <c:tickLblPos val="nextTo"/>
        <c:txPr>
          <a:bodyPr/>
          <a:lstStyle/>
          <a:p>
            <a:pPr>
              <a:defRPr lang="es-ES"/>
            </a:pPr>
            <a:endParaRPr lang="es-AR"/>
          </a:p>
        </c:txPr>
        <c:crossAx val="122099200"/>
        <c:crosses val="autoZero"/>
        <c:crossBetween val="between"/>
      </c:valAx>
    </c:plotArea>
    <c:legend>
      <c:legendPos val="r"/>
      <c:txPr>
        <a:bodyPr/>
        <a:lstStyle/>
        <a:p>
          <a:pPr>
            <a:defRPr lang="es-ES"/>
          </a:pPr>
          <a:endParaRPr lang="es-AR"/>
        </a:p>
      </c:txPr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21"/>
  <c:chart>
    <c:title>
      <c:tx>
        <c:rich>
          <a:bodyPr/>
          <a:lstStyle/>
          <a:p>
            <a:pPr>
              <a:defRPr lang="es-ES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1º trimestre</a:t>
            </a:r>
          </a:p>
        </c:rich>
      </c:tx>
      <c:layout/>
      <c:spPr>
        <a:solidFill>
          <a:schemeClr val="dk1"/>
        </a:solidFill>
        <a:ln w="25400" cap="flat" cmpd="sng" algn="ctr">
          <a:solidFill>
            <a:schemeClr val="dk1">
              <a:shade val="50000"/>
            </a:schemeClr>
          </a:solidFill>
          <a:prstDash val="solid"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Hoja1!$D$8</c:f>
              <c:strCache>
                <c:ptCount val="1"/>
                <c:pt idx="0">
                  <c:v>1º trim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Hoja1!$C$9:$C$18</c:f>
              <c:strCache>
                <c:ptCount val="10"/>
                <c:pt idx="0">
                  <c:v>Dante</c:v>
                </c:pt>
                <c:pt idx="1">
                  <c:v>Walter</c:v>
                </c:pt>
                <c:pt idx="2">
                  <c:v>Astor</c:v>
                </c:pt>
                <c:pt idx="3">
                  <c:v>Pablo</c:v>
                </c:pt>
                <c:pt idx="4">
                  <c:v>Carlos</c:v>
                </c:pt>
                <c:pt idx="5">
                  <c:v>Juan</c:v>
                </c:pt>
                <c:pt idx="6">
                  <c:v>Tobias</c:v>
                </c:pt>
                <c:pt idx="7">
                  <c:v>Tomas</c:v>
                </c:pt>
                <c:pt idx="8">
                  <c:v>Diego</c:v>
                </c:pt>
                <c:pt idx="9">
                  <c:v>Santiago</c:v>
                </c:pt>
              </c:strCache>
            </c:strRef>
          </c:cat>
          <c:val>
            <c:numRef>
              <c:f>Hoja1!$D$9:$D$18</c:f>
              <c:numCache>
                <c:formatCode>General</c:formatCode>
                <c:ptCount val="10"/>
                <c:pt idx="0">
                  <c:v>8</c:v>
                </c:pt>
                <c:pt idx="1">
                  <c:v>9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  <c:pt idx="5">
                  <c:v>3</c:v>
                </c:pt>
                <c:pt idx="6">
                  <c:v>10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</c:numCache>
            </c:numRef>
          </c:val>
        </c:ser>
        <c:axId val="122149120"/>
        <c:axId val="122237696"/>
      </c:barChart>
      <c:catAx>
        <c:axId val="1221491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s-ES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rPr>
                  <a:t>Alumnos de 7mo</a:t>
                </a:r>
              </a:p>
            </c:rich>
          </c:tx>
          <c:layout/>
          <c:spPr>
            <a:solidFill>
              <a:schemeClr val="dk1"/>
            </a:solidFill>
            <a:ln w="25400" cap="flat" cmpd="sng" algn="ctr">
              <a:solidFill>
                <a:schemeClr val="dk1">
                  <a:shade val="50000"/>
                </a:schemeClr>
              </a:solidFill>
              <a:prstDash val="solid"/>
            </a:ln>
            <a:effectLst/>
          </c:spPr>
        </c:title>
        <c:tickLblPos val="nextTo"/>
        <c:txPr>
          <a:bodyPr/>
          <a:lstStyle/>
          <a:p>
            <a:pPr>
              <a:defRPr lang="es-ES"/>
            </a:pPr>
            <a:endParaRPr lang="es-AR"/>
          </a:p>
        </c:txPr>
        <c:crossAx val="122237696"/>
        <c:crosses val="autoZero"/>
        <c:auto val="1"/>
        <c:lblAlgn val="ctr"/>
        <c:lblOffset val="100"/>
      </c:catAx>
      <c:valAx>
        <c:axId val="12223769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ES"/>
            </a:pPr>
            <a:endParaRPr lang="es-AR"/>
          </a:p>
        </c:txPr>
        <c:crossAx val="122149120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tx>
        <c:rich>
          <a:bodyPr/>
          <a:lstStyle/>
          <a:p>
            <a:pPr>
              <a:defRPr lang="es-ES"/>
            </a:pPr>
            <a:r>
              <a:rPr lang="es-ES"/>
              <a:t>Calificaciones de alumnos</a:t>
            </a:r>
            <a:r>
              <a:rPr lang="es-ES" baseline="0"/>
              <a:t> de 7mo año </a:t>
            </a:r>
            <a:endParaRPr lang="es-ES"/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Hoja1!$D$8</c:f>
              <c:strCache>
                <c:ptCount val="1"/>
                <c:pt idx="0">
                  <c:v>1º trim</c:v>
                </c:pt>
              </c:strCache>
            </c:strRef>
          </c:tx>
          <c:cat>
            <c:strRef>
              <c:f>Hoja1!$C$9:$C$18</c:f>
              <c:strCache>
                <c:ptCount val="10"/>
                <c:pt idx="0">
                  <c:v>Dante</c:v>
                </c:pt>
                <c:pt idx="1">
                  <c:v>Walter</c:v>
                </c:pt>
                <c:pt idx="2">
                  <c:v>Astor</c:v>
                </c:pt>
                <c:pt idx="3">
                  <c:v>Pablo</c:v>
                </c:pt>
                <c:pt idx="4">
                  <c:v>Carlos</c:v>
                </c:pt>
                <c:pt idx="5">
                  <c:v>Juan</c:v>
                </c:pt>
                <c:pt idx="6">
                  <c:v>Tobias</c:v>
                </c:pt>
                <c:pt idx="7">
                  <c:v>Tomas</c:v>
                </c:pt>
                <c:pt idx="8">
                  <c:v>Diego</c:v>
                </c:pt>
                <c:pt idx="9">
                  <c:v>Santiago</c:v>
                </c:pt>
              </c:strCache>
            </c:strRef>
          </c:cat>
          <c:val>
            <c:numRef>
              <c:f>Hoja1!$D$9:$D$18</c:f>
              <c:numCache>
                <c:formatCode>General</c:formatCode>
                <c:ptCount val="10"/>
                <c:pt idx="0">
                  <c:v>8</c:v>
                </c:pt>
                <c:pt idx="1">
                  <c:v>9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  <c:pt idx="5">
                  <c:v>3</c:v>
                </c:pt>
                <c:pt idx="6">
                  <c:v>10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</c:numCache>
            </c:numRef>
          </c:val>
        </c:ser>
        <c:ser>
          <c:idx val="1"/>
          <c:order val="1"/>
          <c:tx>
            <c:strRef>
              <c:f>Hoja1!$E$8</c:f>
              <c:strCache>
                <c:ptCount val="1"/>
                <c:pt idx="0">
                  <c:v>2º trim</c:v>
                </c:pt>
              </c:strCache>
            </c:strRef>
          </c:tx>
          <c:cat>
            <c:strRef>
              <c:f>Hoja1!$C$9:$C$18</c:f>
              <c:strCache>
                <c:ptCount val="10"/>
                <c:pt idx="0">
                  <c:v>Dante</c:v>
                </c:pt>
                <c:pt idx="1">
                  <c:v>Walter</c:v>
                </c:pt>
                <c:pt idx="2">
                  <c:v>Astor</c:v>
                </c:pt>
                <c:pt idx="3">
                  <c:v>Pablo</c:v>
                </c:pt>
                <c:pt idx="4">
                  <c:v>Carlos</c:v>
                </c:pt>
                <c:pt idx="5">
                  <c:v>Juan</c:v>
                </c:pt>
                <c:pt idx="6">
                  <c:v>Tobias</c:v>
                </c:pt>
                <c:pt idx="7">
                  <c:v>Tomas</c:v>
                </c:pt>
                <c:pt idx="8">
                  <c:v>Diego</c:v>
                </c:pt>
                <c:pt idx="9">
                  <c:v>Santiago</c:v>
                </c:pt>
              </c:strCache>
            </c:strRef>
          </c:cat>
          <c:val>
            <c:numRef>
              <c:f>Hoja1!$E$9:$E$18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9.5</c:v>
                </c:pt>
              </c:numCache>
            </c:numRef>
          </c:val>
        </c:ser>
        <c:ser>
          <c:idx val="2"/>
          <c:order val="2"/>
          <c:tx>
            <c:strRef>
              <c:f>Hoja1!$F$8</c:f>
              <c:strCache>
                <c:ptCount val="1"/>
                <c:pt idx="0">
                  <c:v>3º trim</c:v>
                </c:pt>
              </c:strCache>
            </c:strRef>
          </c:tx>
          <c:cat>
            <c:strRef>
              <c:f>Hoja1!$C$9:$C$18</c:f>
              <c:strCache>
                <c:ptCount val="10"/>
                <c:pt idx="0">
                  <c:v>Dante</c:v>
                </c:pt>
                <c:pt idx="1">
                  <c:v>Walter</c:v>
                </c:pt>
                <c:pt idx="2">
                  <c:v>Astor</c:v>
                </c:pt>
                <c:pt idx="3">
                  <c:v>Pablo</c:v>
                </c:pt>
                <c:pt idx="4">
                  <c:v>Carlos</c:v>
                </c:pt>
                <c:pt idx="5">
                  <c:v>Juan</c:v>
                </c:pt>
                <c:pt idx="6">
                  <c:v>Tobias</c:v>
                </c:pt>
                <c:pt idx="7">
                  <c:v>Tomas</c:v>
                </c:pt>
                <c:pt idx="8">
                  <c:v>Diego</c:v>
                </c:pt>
                <c:pt idx="9">
                  <c:v>Santiago</c:v>
                </c:pt>
              </c:strCache>
            </c:strRef>
          </c:cat>
          <c:val>
            <c:numRef>
              <c:f>Hoja1!$F$9:$F$18</c:f>
              <c:numCache>
                <c:formatCode>General</c:formatCode>
                <c:ptCount val="10"/>
                <c:pt idx="0">
                  <c:v>7</c:v>
                </c:pt>
                <c:pt idx="1">
                  <c:v>9.5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10</c:v>
                </c:pt>
              </c:numCache>
            </c:numRef>
          </c:val>
        </c:ser>
        <c:shape val="box"/>
        <c:axId val="122267904"/>
        <c:axId val="122286080"/>
        <c:axId val="0"/>
      </c:bar3DChart>
      <c:catAx>
        <c:axId val="1222679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/>
            </a:pPr>
            <a:endParaRPr lang="es-AR"/>
          </a:p>
        </c:txPr>
        <c:crossAx val="122286080"/>
        <c:crosses val="autoZero"/>
        <c:auto val="1"/>
        <c:lblAlgn val="ctr"/>
        <c:lblOffset val="100"/>
      </c:catAx>
      <c:valAx>
        <c:axId val="12228608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ES"/>
            </a:pPr>
            <a:endParaRPr lang="es-AR"/>
          </a:p>
        </c:txPr>
        <c:crossAx val="122267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988463651345951"/>
          <c:y val="0.3945602718027596"/>
          <c:w val="8.8487456509796752E-2"/>
          <c:h val="0.21087945639448136"/>
        </c:manualLayout>
      </c:layout>
      <c:txPr>
        <a:bodyPr/>
        <a:lstStyle/>
        <a:p>
          <a:pPr>
            <a:defRPr lang="es-ES"/>
          </a:pPr>
          <a:endParaRPr lang="es-AR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42"/>
  <c:chart>
    <c:plotArea>
      <c:layout/>
      <c:barChart>
        <c:barDir val="col"/>
        <c:grouping val="clustered"/>
        <c:ser>
          <c:idx val="0"/>
          <c:order val="0"/>
          <c:cat>
            <c:strLit>
              <c:ptCount val="1"/>
              <c:pt idx="0">
                <c:v>Ganancias En Febrero</c:v>
              </c:pt>
            </c:strLit>
          </c:cat>
          <c:val>
            <c:numRef>
              <c:f>Hoja2!$D$5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Hoja2!$C$7</c:f>
              <c:strCache>
                <c:ptCount val="1"/>
                <c:pt idx="0">
                  <c:v>Quilmes</c:v>
                </c:pt>
              </c:strCache>
            </c:strRef>
          </c:tx>
          <c:cat>
            <c:strLit>
              <c:ptCount val="1"/>
              <c:pt idx="0">
                <c:v>Ganancias En Febrero</c:v>
              </c:pt>
            </c:strLit>
          </c:cat>
          <c:val>
            <c:numRef>
              <c:f>Hoja2!$E$7</c:f>
              <c:numCache>
                <c:formatCode>General</c:formatCode>
                <c:ptCount val="1"/>
                <c:pt idx="0">
                  <c:v>21908</c:v>
                </c:pt>
              </c:numCache>
            </c:numRef>
          </c:val>
        </c:ser>
        <c:ser>
          <c:idx val="2"/>
          <c:order val="2"/>
          <c:tx>
            <c:strRef>
              <c:f>Hoja2!$C$8</c:f>
              <c:strCache>
                <c:ptCount val="1"/>
                <c:pt idx="0">
                  <c:v>Coca-cola</c:v>
                </c:pt>
              </c:strCache>
            </c:strRef>
          </c:tx>
          <c:cat>
            <c:strLit>
              <c:ptCount val="1"/>
              <c:pt idx="0">
                <c:v>Ganancias En Febrero</c:v>
              </c:pt>
            </c:strLit>
          </c:cat>
          <c:val>
            <c:numRef>
              <c:f>Hoja2!$E$8</c:f>
              <c:numCache>
                <c:formatCode>General</c:formatCode>
                <c:ptCount val="1"/>
                <c:pt idx="0">
                  <c:v>74390</c:v>
                </c:pt>
              </c:numCache>
            </c:numRef>
          </c:val>
        </c:ser>
        <c:ser>
          <c:idx val="3"/>
          <c:order val="3"/>
          <c:tx>
            <c:strRef>
              <c:f>Hoja2!$C$11</c:f>
              <c:strCache>
                <c:ptCount val="1"/>
                <c:pt idx="0">
                  <c:v>Monster</c:v>
                </c:pt>
              </c:strCache>
            </c:strRef>
          </c:tx>
          <c:cat>
            <c:strLit>
              <c:ptCount val="1"/>
              <c:pt idx="0">
                <c:v>Ganancias En Febrero</c:v>
              </c:pt>
            </c:strLit>
          </c:cat>
          <c:val>
            <c:numRef>
              <c:f>Hoja2!$E$11</c:f>
              <c:numCache>
                <c:formatCode>General</c:formatCode>
                <c:ptCount val="1"/>
                <c:pt idx="0">
                  <c:v>76976</c:v>
                </c:pt>
              </c:numCache>
            </c:numRef>
          </c:val>
        </c:ser>
        <c:axId val="122621312"/>
        <c:axId val="122631296"/>
      </c:barChart>
      <c:catAx>
        <c:axId val="12262131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>
                <a:effectLst>
                  <a:glow rad="228600">
                    <a:schemeClr val="accent1">
                      <a:satMod val="175000"/>
                      <a:alpha val="40000"/>
                    </a:schemeClr>
                  </a:glow>
                </a:effectLst>
              </a:defRPr>
            </a:pPr>
            <a:endParaRPr lang="es-AR"/>
          </a:p>
        </c:txPr>
        <c:crossAx val="122631296"/>
        <c:crosses val="autoZero"/>
        <c:auto val="1"/>
        <c:lblAlgn val="ctr"/>
        <c:lblOffset val="100"/>
      </c:catAx>
      <c:valAx>
        <c:axId val="12263129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ES"/>
            </a:pPr>
            <a:endParaRPr lang="es-AR"/>
          </a:p>
        </c:txPr>
        <c:crossAx val="122621312"/>
        <c:crosses val="autoZero"/>
        <c:crossBetween val="between"/>
      </c:valAx>
    </c:plotArea>
    <c:legend>
      <c:legendPos val="r"/>
      <c:legendEntry>
        <c:idx val="0"/>
        <c:delete val="1"/>
      </c:legendEntry>
      <c:layout/>
      <c:txPr>
        <a:bodyPr/>
        <a:lstStyle/>
        <a:p>
          <a:pPr>
            <a:defRPr lang="es-ES">
              <a:effectLst>
                <a:glow rad="228600">
                  <a:schemeClr val="accent1">
                    <a:satMod val="175000"/>
                    <a:alpha val="40000"/>
                  </a:schemeClr>
                </a:glow>
              </a:effectLst>
            </a:defRPr>
          </a:pPr>
          <a:endParaRPr lang="es-AR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18</xdr:row>
      <xdr:rowOff>114300</xdr:rowOff>
    </xdr:from>
    <xdr:to>
      <xdr:col>7</xdr:col>
      <xdr:colOff>342900</xdr:colOff>
      <xdr:row>33</xdr:row>
      <xdr:rowOff>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571500</xdr:colOff>
      <xdr:row>33</xdr:row>
      <xdr:rowOff>66674</xdr:rowOff>
    </xdr:from>
    <xdr:to>
      <xdr:col>8</xdr:col>
      <xdr:colOff>114300</xdr:colOff>
      <xdr:row>50</xdr:row>
      <xdr:rowOff>95249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0.09335</cdr:x>
      <cdr:y>0.17708</cdr:y>
    </cdr:from>
    <cdr:to>
      <cdr:x>0.25475</cdr:x>
      <cdr:y>0.33333</cdr:y>
    </cdr:to>
    <cdr:sp macro="" textlink="">
      <cdr:nvSpPr>
        <cdr:cNvPr id="2" name="1 CuadroTexto"/>
        <cdr:cNvSpPr txBox="1"/>
      </cdr:nvSpPr>
      <cdr:spPr>
        <a:xfrm xmlns:a="http://schemas.openxmlformats.org/drawingml/2006/main" flipV="1">
          <a:off x="561975" y="485774"/>
          <a:ext cx="97155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0.31395</cdr:x>
      <cdr:y>0.04082</cdr:y>
    </cdr:from>
    <cdr:to>
      <cdr:x>0.50436</cdr:x>
      <cdr:y>0.13703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057400" y="133351"/>
          <a:ext cx="12477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15</xdr:row>
      <xdr:rowOff>38100</xdr:rowOff>
    </xdr:from>
    <xdr:to>
      <xdr:col>7</xdr:col>
      <xdr:colOff>457200</xdr:colOff>
      <xdr:row>29</xdr:row>
      <xdr:rowOff>114300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M20"/>
  <sheetViews>
    <sheetView topLeftCell="B1" workbookViewId="0">
      <selection activeCell="K15" sqref="K15"/>
    </sheetView>
  </sheetViews>
  <sheetFormatPr baseColWidth="10" defaultRowHeight="15"/>
  <cols>
    <col min="3" max="3" width="17.42578125" customWidth="1"/>
    <col min="4" max="4" width="19.5703125" customWidth="1"/>
    <col min="5" max="5" width="18.85546875" customWidth="1"/>
    <col min="6" max="6" width="14.85546875" customWidth="1"/>
    <col min="7" max="7" width="11.5703125" bestFit="1" customWidth="1"/>
    <col min="9" max="9" width="12.28515625" customWidth="1"/>
  </cols>
  <sheetData>
    <row r="4" spans="3:13" ht="15.75" thickBot="1"/>
    <row r="5" spans="3:13">
      <c r="C5" s="25" t="s">
        <v>16</v>
      </c>
      <c r="D5" s="26"/>
      <c r="E5" s="26"/>
      <c r="F5" s="26"/>
      <c r="G5" s="27"/>
    </row>
    <row r="6" spans="3:13" ht="15.75" thickBot="1">
      <c r="C6" s="28"/>
      <c r="D6" s="29"/>
      <c r="E6" s="29"/>
      <c r="F6" s="29"/>
      <c r="G6" s="30"/>
      <c r="L6" s="3" t="s">
        <v>24</v>
      </c>
    </row>
    <row r="7" spans="3:13" ht="15.75" thickBot="1">
      <c r="C7" s="23" t="s">
        <v>4</v>
      </c>
      <c r="D7" s="24"/>
      <c r="E7" s="24"/>
      <c r="F7" s="24"/>
      <c r="G7" s="13" t="s">
        <v>15</v>
      </c>
      <c r="H7" s="13" t="s">
        <v>15</v>
      </c>
      <c r="I7" s="14" t="s">
        <v>37</v>
      </c>
      <c r="K7" s="3">
        <v>50</v>
      </c>
      <c r="L7" s="3" t="s">
        <v>25</v>
      </c>
      <c r="M7" s="3"/>
    </row>
    <row r="8" spans="3:13" ht="15.75" thickBot="1">
      <c r="C8" s="1" t="s">
        <v>3</v>
      </c>
      <c r="D8" s="1" t="s">
        <v>0</v>
      </c>
      <c r="E8" s="1" t="s">
        <v>1</v>
      </c>
      <c r="F8" s="2" t="s">
        <v>2</v>
      </c>
      <c r="G8" s="15"/>
      <c r="H8" s="15"/>
      <c r="I8" s="31">
        <f>COUNT(H9:H18)</f>
        <v>8</v>
      </c>
      <c r="K8" s="3">
        <v>51</v>
      </c>
      <c r="L8" s="3" t="s">
        <v>26</v>
      </c>
      <c r="M8" s="3"/>
    </row>
    <row r="9" spans="3:13" ht="15.75" thickBot="1">
      <c r="C9" s="5" t="s">
        <v>14</v>
      </c>
      <c r="D9" s="6">
        <v>8</v>
      </c>
      <c r="E9" s="6">
        <v>10</v>
      </c>
      <c r="F9" s="6">
        <v>7</v>
      </c>
      <c r="G9" s="7">
        <f>SUM(D9,E9,F9)/3</f>
        <v>8.3333333333333339</v>
      </c>
      <c r="H9" s="7">
        <f>(D9+E9+F9)/3</f>
        <v>8.3333333333333339</v>
      </c>
      <c r="I9" s="32"/>
      <c r="K9" s="3">
        <v>52</v>
      </c>
      <c r="L9" s="3" t="s">
        <v>27</v>
      </c>
      <c r="M9" s="3"/>
    </row>
    <row r="10" spans="3:13" ht="15.75" thickBot="1">
      <c r="C10" s="5" t="s">
        <v>13</v>
      </c>
      <c r="D10" s="8">
        <v>9</v>
      </c>
      <c r="E10" s="8">
        <v>10</v>
      </c>
      <c r="F10" s="8">
        <v>9.5</v>
      </c>
      <c r="G10" s="9">
        <f t="shared" ref="G10:G18" si="0">SUM(D10,E10,F10)/3</f>
        <v>9.5</v>
      </c>
      <c r="H10" s="9">
        <f>(D10+E10+F10)/3</f>
        <v>9.5</v>
      </c>
      <c r="I10" s="32"/>
      <c r="K10" s="3">
        <v>53</v>
      </c>
      <c r="L10" s="3" t="s">
        <v>28</v>
      </c>
      <c r="M10" s="3"/>
    </row>
    <row r="11" spans="3:13" ht="15.75" thickBot="1">
      <c r="C11" s="5" t="s">
        <v>12</v>
      </c>
      <c r="D11" s="8">
        <v>7</v>
      </c>
      <c r="E11" s="8">
        <v>5</v>
      </c>
      <c r="F11" s="8">
        <v>8</v>
      </c>
      <c r="G11" s="10">
        <f t="shared" si="0"/>
        <v>6.666666666666667</v>
      </c>
      <c r="H11" s="10">
        <f t="shared" ref="H11:H18" si="1">(D11+E11+F11)/3</f>
        <v>6.666666666666667</v>
      </c>
      <c r="I11" s="32"/>
      <c r="K11" s="3">
        <v>54</v>
      </c>
      <c r="L11" s="3" t="s">
        <v>29</v>
      </c>
      <c r="M11" s="3"/>
    </row>
    <row r="12" spans="3:13" ht="15.75" thickBot="1">
      <c r="C12" s="5" t="s">
        <v>11</v>
      </c>
      <c r="D12" s="8">
        <v>4</v>
      </c>
      <c r="E12" s="8">
        <v>3</v>
      </c>
      <c r="F12" s="8">
        <v>7</v>
      </c>
      <c r="G12" s="10">
        <f t="shared" si="0"/>
        <v>4.666666666666667</v>
      </c>
      <c r="H12" s="10" t="s">
        <v>36</v>
      </c>
      <c r="I12" s="32"/>
      <c r="K12" s="3">
        <v>55</v>
      </c>
      <c r="L12" s="3" t="s">
        <v>30</v>
      </c>
      <c r="M12" s="3"/>
    </row>
    <row r="13" spans="3:13" ht="15.75" thickBot="1">
      <c r="C13" s="5" t="s">
        <v>10</v>
      </c>
      <c r="D13" s="8">
        <v>8</v>
      </c>
      <c r="E13" s="8">
        <v>4</v>
      </c>
      <c r="F13" s="8">
        <v>9</v>
      </c>
      <c r="G13" s="10">
        <f t="shared" si="0"/>
        <v>7</v>
      </c>
      <c r="H13" s="10">
        <f t="shared" si="1"/>
        <v>7</v>
      </c>
      <c r="I13" s="32"/>
      <c r="K13" s="3">
        <v>56</v>
      </c>
      <c r="L13" s="3" t="s">
        <v>31</v>
      </c>
      <c r="M13" s="3" t="s">
        <v>17</v>
      </c>
    </row>
    <row r="14" spans="3:13" ht="15.75" thickBot="1">
      <c r="C14" s="5" t="s">
        <v>5</v>
      </c>
      <c r="D14" s="8">
        <v>3</v>
      </c>
      <c r="E14" s="8">
        <v>6</v>
      </c>
      <c r="F14" s="8">
        <v>8</v>
      </c>
      <c r="G14" s="10">
        <f t="shared" si="0"/>
        <v>5.666666666666667</v>
      </c>
      <c r="H14" s="10" t="s">
        <v>36</v>
      </c>
      <c r="I14" s="32"/>
      <c r="K14" s="3">
        <v>57</v>
      </c>
      <c r="L14" s="3" t="s">
        <v>32</v>
      </c>
      <c r="M14" s="3" t="s">
        <v>18</v>
      </c>
    </row>
    <row r="15" spans="3:13" ht="15.75" thickBot="1">
      <c r="C15" s="5" t="s">
        <v>9</v>
      </c>
      <c r="D15" s="8">
        <v>10</v>
      </c>
      <c r="E15" s="8">
        <v>9</v>
      </c>
      <c r="F15" s="8">
        <v>7</v>
      </c>
      <c r="G15" s="10">
        <f t="shared" si="0"/>
        <v>8.6666666666666661</v>
      </c>
      <c r="H15" s="10">
        <f t="shared" si="1"/>
        <v>8.6666666666666661</v>
      </c>
      <c r="I15" s="32"/>
      <c r="K15" s="3">
        <v>58</v>
      </c>
      <c r="L15" s="3" t="s">
        <v>33</v>
      </c>
      <c r="M15" s="3" t="s">
        <v>19</v>
      </c>
    </row>
    <row r="16" spans="3:13" ht="15.75" thickBot="1">
      <c r="C16" s="5" t="s">
        <v>8</v>
      </c>
      <c r="D16" s="8">
        <v>8</v>
      </c>
      <c r="E16" s="8">
        <v>10</v>
      </c>
      <c r="F16" s="8">
        <v>7</v>
      </c>
      <c r="G16" s="10">
        <f t="shared" si="0"/>
        <v>8.3333333333333339</v>
      </c>
      <c r="H16" s="10">
        <f t="shared" si="1"/>
        <v>8.3333333333333339</v>
      </c>
      <c r="I16" s="32"/>
      <c r="K16" s="3">
        <v>59</v>
      </c>
      <c r="L16" s="3" t="s">
        <v>34</v>
      </c>
      <c r="M16" s="3" t="s">
        <v>20</v>
      </c>
    </row>
    <row r="17" spans="3:13" ht="15.75" thickBot="1">
      <c r="C17" s="5" t="s">
        <v>7</v>
      </c>
      <c r="D17" s="8">
        <v>8</v>
      </c>
      <c r="E17" s="8">
        <v>10</v>
      </c>
      <c r="F17" s="8">
        <v>8</v>
      </c>
      <c r="G17" s="10">
        <f t="shared" si="0"/>
        <v>8.6666666666666661</v>
      </c>
      <c r="H17" s="10">
        <f t="shared" si="1"/>
        <v>8.6666666666666661</v>
      </c>
      <c r="I17" s="32"/>
      <c r="K17" s="3">
        <v>60</v>
      </c>
      <c r="L17" s="3" t="s">
        <v>35</v>
      </c>
      <c r="M17" s="3" t="s">
        <v>21</v>
      </c>
    </row>
    <row r="18" spans="3:13" ht="15.75" thickBot="1">
      <c r="C18" s="5" t="s">
        <v>6</v>
      </c>
      <c r="D18" s="11">
        <v>10</v>
      </c>
      <c r="E18" s="11">
        <v>9.5</v>
      </c>
      <c r="F18" s="11">
        <v>10</v>
      </c>
      <c r="G18" s="12">
        <f t="shared" si="0"/>
        <v>9.8333333333333339</v>
      </c>
      <c r="H18" s="12">
        <f t="shared" si="1"/>
        <v>9.8333333333333339</v>
      </c>
      <c r="I18" s="33"/>
      <c r="K18" s="3">
        <v>61</v>
      </c>
      <c r="L18" s="3" t="s">
        <v>24</v>
      </c>
      <c r="M18" s="3" t="s">
        <v>22</v>
      </c>
    </row>
    <row r="19" spans="3:13">
      <c r="K19" s="3">
        <v>62</v>
      </c>
      <c r="L19" s="3"/>
      <c r="M19" s="3" t="s">
        <v>23</v>
      </c>
    </row>
    <row r="20" spans="3:13">
      <c r="K20" s="3"/>
      <c r="L20" s="3"/>
      <c r="M20" s="3" t="s">
        <v>17</v>
      </c>
    </row>
  </sheetData>
  <mergeCells count="3">
    <mergeCell ref="C7:F7"/>
    <mergeCell ref="C5:G6"/>
    <mergeCell ref="I8:I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4:M32"/>
  <sheetViews>
    <sheetView tabSelected="1" workbookViewId="0">
      <selection activeCell="M8" sqref="M8"/>
    </sheetView>
  </sheetViews>
  <sheetFormatPr baseColWidth="10" defaultRowHeight="15"/>
  <cols>
    <col min="5" max="5" width="16.140625" bestFit="1" customWidth="1"/>
    <col min="12" max="12" width="14.7109375" customWidth="1"/>
    <col min="13" max="13" width="19.42578125" customWidth="1"/>
  </cols>
  <sheetData>
    <row r="4" spans="3:13" ht="15.75" thickBot="1"/>
    <row r="5" spans="3:13" ht="15.75" thickBot="1">
      <c r="D5" s="34" t="s">
        <v>46</v>
      </c>
      <c r="E5" s="35"/>
      <c r="F5" s="35"/>
      <c r="G5" s="35"/>
      <c r="H5" s="36"/>
      <c r="I5" s="37" t="s">
        <v>45</v>
      </c>
      <c r="J5" s="38"/>
    </row>
    <row r="6" spans="3:13" ht="15.75" thickBot="1">
      <c r="D6" s="16" t="s">
        <v>27</v>
      </c>
      <c r="E6" s="16" t="s">
        <v>28</v>
      </c>
      <c r="F6" s="16" t="s">
        <v>29</v>
      </c>
      <c r="G6" s="16" t="s">
        <v>30</v>
      </c>
      <c r="H6" s="16" t="s">
        <v>31</v>
      </c>
      <c r="I6" s="20" t="s">
        <v>32</v>
      </c>
      <c r="J6" s="20" t="s">
        <v>33</v>
      </c>
      <c r="K6" s="16" t="s">
        <v>47</v>
      </c>
      <c r="L6" s="19" t="s">
        <v>48</v>
      </c>
      <c r="M6" s="16" t="s">
        <v>49</v>
      </c>
    </row>
    <row r="7" spans="3:13" ht="15.75" thickBot="1">
      <c r="C7" s="17" t="s">
        <v>43</v>
      </c>
      <c r="D7" s="4">
        <v>20700</v>
      </c>
      <c r="E7" s="4">
        <v>21908</v>
      </c>
      <c r="F7" s="4">
        <v>54790</v>
      </c>
      <c r="G7" s="4">
        <v>51070</v>
      </c>
      <c r="H7" s="4">
        <v>59900</v>
      </c>
      <c r="I7" s="4">
        <v>54213</v>
      </c>
      <c r="J7" s="4">
        <v>12378</v>
      </c>
      <c r="K7" s="4">
        <f t="shared" ref="K7:K13" si="0">SUM(D7:H7)</f>
        <v>208368</v>
      </c>
      <c r="L7" s="4">
        <f>K7-(I7+J7)</f>
        <v>141777</v>
      </c>
      <c r="M7" s="21">
        <f t="shared" ref="M7:M13" si="1">D7*100%/K7</f>
        <v>9.9343469246717345E-2</v>
      </c>
    </row>
    <row r="8" spans="3:13" ht="15.75" thickBot="1">
      <c r="C8" s="17" t="s">
        <v>42</v>
      </c>
      <c r="D8" s="4">
        <v>55455</v>
      </c>
      <c r="E8" s="18">
        <v>74390</v>
      </c>
      <c r="F8" s="4">
        <v>66800</v>
      </c>
      <c r="G8" s="4">
        <v>59909</v>
      </c>
      <c r="H8" s="4">
        <v>44568</v>
      </c>
      <c r="I8" s="4">
        <v>54654</v>
      </c>
      <c r="J8" s="4">
        <v>35123</v>
      </c>
      <c r="K8" s="4">
        <f t="shared" si="0"/>
        <v>301122</v>
      </c>
      <c r="L8" s="4">
        <f t="shared" ref="L8" si="2">K8-(I8+J8)</f>
        <v>211345</v>
      </c>
      <c r="M8" s="21">
        <f t="shared" si="1"/>
        <v>0.18416123697371831</v>
      </c>
    </row>
    <row r="9" spans="3:13" ht="15.75" thickBot="1">
      <c r="C9" s="17" t="s">
        <v>41</v>
      </c>
      <c r="D9" s="4">
        <v>45200</v>
      </c>
      <c r="E9" s="4">
        <v>58566</v>
      </c>
      <c r="F9" s="4">
        <v>67300</v>
      </c>
      <c r="G9" s="4">
        <v>57690</v>
      </c>
      <c r="H9" s="4">
        <v>84565</v>
      </c>
      <c r="I9" s="4">
        <v>55478</v>
      </c>
      <c r="J9" s="4">
        <v>42518</v>
      </c>
      <c r="K9" s="4">
        <f t="shared" si="0"/>
        <v>313321</v>
      </c>
      <c r="L9" s="4">
        <f>K9-(I9+J9)</f>
        <v>215325</v>
      </c>
      <c r="M9" s="21">
        <f t="shared" si="1"/>
        <v>0.14426099750734869</v>
      </c>
    </row>
    <row r="10" spans="3:13" ht="15.75" thickBot="1">
      <c r="C10" s="17" t="s">
        <v>38</v>
      </c>
      <c r="D10" s="4">
        <v>12980</v>
      </c>
      <c r="E10" s="4">
        <v>64992</v>
      </c>
      <c r="F10" s="4">
        <v>45790</v>
      </c>
      <c r="G10" s="4">
        <v>43980</v>
      </c>
      <c r="H10" s="4">
        <v>546546</v>
      </c>
      <c r="I10" s="4">
        <v>63266</v>
      </c>
      <c r="J10" s="4">
        <v>65342</v>
      </c>
      <c r="K10" s="4">
        <f t="shared" si="0"/>
        <v>714288</v>
      </c>
      <c r="L10" s="4">
        <f>K10-(I10+J10)</f>
        <v>585680</v>
      </c>
      <c r="M10" s="21">
        <f t="shared" si="1"/>
        <v>1.8171941849786082E-2</v>
      </c>
    </row>
    <row r="11" spans="3:13" ht="15.75" thickBot="1">
      <c r="C11" s="17" t="s">
        <v>40</v>
      </c>
      <c r="D11" s="4">
        <v>30090</v>
      </c>
      <c r="E11" s="4">
        <v>76976</v>
      </c>
      <c r="F11" s="4">
        <v>51050</v>
      </c>
      <c r="G11" s="4">
        <v>48999</v>
      </c>
      <c r="H11" s="4">
        <v>12312</v>
      </c>
      <c r="I11" s="4">
        <v>85463</v>
      </c>
      <c r="J11" s="4">
        <v>45887</v>
      </c>
      <c r="K11" s="4">
        <f t="shared" si="0"/>
        <v>219427</v>
      </c>
      <c r="L11" s="4">
        <f>K11-(I11+J11)</f>
        <v>88077</v>
      </c>
      <c r="M11" s="21">
        <f t="shared" si="1"/>
        <v>0.13712988829998132</v>
      </c>
    </row>
    <row r="12" spans="3:13" ht="15.75" thickBot="1">
      <c r="C12" s="17" t="s">
        <v>39</v>
      </c>
      <c r="D12" s="4">
        <v>27890</v>
      </c>
      <c r="E12" s="4">
        <v>47643</v>
      </c>
      <c r="F12" s="4">
        <v>43600</v>
      </c>
      <c r="G12" s="4">
        <v>39656</v>
      </c>
      <c r="H12" s="4">
        <v>46712</v>
      </c>
      <c r="I12" s="4">
        <v>46851</v>
      </c>
      <c r="J12" s="4">
        <v>54687</v>
      </c>
      <c r="K12" s="4">
        <f t="shared" si="0"/>
        <v>205501</v>
      </c>
      <c r="L12" s="4">
        <f>K12-(I12+J12)</f>
        <v>103963</v>
      </c>
      <c r="M12" s="22">
        <f t="shared" si="1"/>
        <v>0.13571710113332783</v>
      </c>
    </row>
    <row r="13" spans="3:13" ht="15.75" thickBot="1">
      <c r="C13" s="17" t="s">
        <v>44</v>
      </c>
      <c r="D13" s="4">
        <v>70980</v>
      </c>
      <c r="E13" s="4">
        <v>61334</v>
      </c>
      <c r="F13" s="4">
        <v>67090</v>
      </c>
      <c r="G13" s="4">
        <v>70805</v>
      </c>
      <c r="H13" s="4">
        <v>77545</v>
      </c>
      <c r="I13" s="4">
        <v>35679</v>
      </c>
      <c r="J13" s="4">
        <v>35678</v>
      </c>
      <c r="K13" s="4">
        <f t="shared" si="0"/>
        <v>347754</v>
      </c>
      <c r="L13" s="4">
        <f>K13-(I13+J13)</f>
        <v>276397</v>
      </c>
      <c r="M13" s="21">
        <f t="shared" si="1"/>
        <v>0.20410980175641402</v>
      </c>
    </row>
    <row r="32" spans="8:8">
      <c r="H32">
        <v>5</v>
      </c>
    </row>
  </sheetData>
  <mergeCells count="2">
    <mergeCell ref="D5:H5"/>
    <mergeCell ref="I5:J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Gráfico1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Isaias</cp:lastModifiedBy>
  <dcterms:created xsi:type="dcterms:W3CDTF">2022-03-25T20:31:43Z</dcterms:created>
  <dcterms:modified xsi:type="dcterms:W3CDTF">2022-04-29T22:05:05Z</dcterms:modified>
</cp:coreProperties>
</file>