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E7DF25E3-4E02-4CD6-919B-9BE207D46E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3" sheetId="3" r:id="rId2"/>
    <sheet name="Hoja4" sheetId="4" r:id="rId3"/>
  </sheets>
  <definedNames>
    <definedName name="_xlnm._FilterDatabase" localSheetId="0" hidden="1">Hoja1!$A$13:$F$13</definedName>
    <definedName name="_xlnm._FilterDatabase" localSheetId="2" hidden="1">Hoja4!$E$8:$E$20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0" i="1"/>
  <c r="E11" i="1"/>
  <c r="E9" i="1"/>
  <c r="B33" i="1"/>
  <c r="G4" i="3"/>
  <c r="G5" i="3"/>
  <c r="G6" i="3"/>
  <c r="G7" i="3"/>
  <c r="G8" i="3"/>
  <c r="G9" i="3"/>
  <c r="G10" i="3"/>
  <c r="G11" i="3"/>
  <c r="G12" i="3"/>
  <c r="G13" i="3"/>
  <c r="G14" i="3"/>
  <c r="G3" i="3"/>
  <c r="C18" i="3"/>
  <c r="C17" i="3"/>
  <c r="F3" i="3"/>
  <c r="F4" i="3"/>
  <c r="F5" i="3"/>
  <c r="F6" i="3"/>
  <c r="F7" i="3"/>
  <c r="F8" i="3"/>
  <c r="F9" i="3"/>
  <c r="F10" i="3"/>
  <c r="F11" i="3"/>
  <c r="F12" i="3"/>
  <c r="F13" i="3"/>
  <c r="F14" i="3"/>
  <c r="D9" i="4"/>
  <c r="D10" i="4"/>
  <c r="D11" i="4"/>
  <c r="D12" i="4"/>
  <c r="D13" i="4"/>
  <c r="D14" i="4"/>
  <c r="D15" i="4"/>
  <c r="D16" i="4"/>
  <c r="D17" i="4"/>
  <c r="D18" i="4"/>
  <c r="D19" i="4"/>
  <c r="D20" i="4"/>
  <c r="D8" i="4"/>
  <c r="C22" i="4" s="1"/>
  <c r="E8" i="4" s="1"/>
  <c r="C27" i="1"/>
  <c r="C21" i="1"/>
  <c r="C29" i="1"/>
  <c r="C20" i="1"/>
  <c r="C31" i="1"/>
  <c r="C19" i="1"/>
  <c r="C22" i="1"/>
  <c r="C23" i="1"/>
  <c r="C28" i="1"/>
  <c r="C25" i="1"/>
  <c r="C24" i="1"/>
  <c r="C26" i="1"/>
  <c r="C30" i="1"/>
  <c r="E20" i="4" l="1"/>
  <c r="E19" i="4"/>
  <c r="E18" i="4"/>
  <c r="E17" i="4"/>
  <c r="E16" i="4"/>
  <c r="E15" i="4"/>
  <c r="E14" i="4"/>
  <c r="E13" i="4"/>
  <c r="E12" i="4"/>
  <c r="E11" i="4"/>
  <c r="E10" i="4"/>
  <c r="E9" i="4"/>
  <c r="F10" i="1"/>
  <c r="F9" i="1"/>
  <c r="F11" i="1"/>
  <c r="F12" i="1"/>
  <c r="F13" i="1"/>
  <c r="B3" i="1"/>
  <c r="B2" i="1"/>
  <c r="B4" i="1"/>
  <c r="B1" i="1"/>
  <c r="D27" i="1" l="1"/>
  <c r="D19" i="1" l="1"/>
  <c r="D22" i="1"/>
  <c r="D28" i="1"/>
  <c r="D24" i="1"/>
  <c r="D26" i="1"/>
  <c r="D25" i="1"/>
  <c r="D23" i="1"/>
  <c r="D21" i="1"/>
  <c r="D30" i="1"/>
  <c r="D20" i="1"/>
  <c r="D31" i="1"/>
  <c r="D29" i="1"/>
</calcChain>
</file>

<file path=xl/sharedStrings.xml><?xml version="1.0" encoding="utf-8"?>
<sst xmlns="http://schemas.openxmlformats.org/spreadsheetml/2006/main" count="78" uniqueCount="53">
  <si>
    <t xml:space="preserve">NOTAS ALUMNO </t>
  </si>
  <si>
    <t xml:space="preserve">Nombre alumno </t>
  </si>
  <si>
    <t xml:space="preserve">1er Trimestre </t>
  </si>
  <si>
    <t xml:space="preserve">2do Trimestre </t>
  </si>
  <si>
    <t xml:space="preserve">3er Trimestre </t>
  </si>
  <si>
    <t xml:space="preserve">Nota </t>
  </si>
  <si>
    <t xml:space="preserve">Evaluacion </t>
  </si>
  <si>
    <t>Mariano Perez</t>
  </si>
  <si>
    <t>Susana Diaz</t>
  </si>
  <si>
    <t>Montse Abril</t>
  </si>
  <si>
    <t xml:space="preserve">Margarita Soler </t>
  </si>
  <si>
    <t xml:space="preserve">Joan Cisa </t>
  </si>
  <si>
    <t xml:space="preserve">Comision Base </t>
  </si>
  <si>
    <t xml:space="preserve">Vendedor </t>
  </si>
  <si>
    <t>Venta</t>
  </si>
  <si>
    <t xml:space="preserve">Comision  </t>
  </si>
  <si>
    <t>Oscar</t>
  </si>
  <si>
    <t>Eduardo</t>
  </si>
  <si>
    <t xml:space="preserve">Teresa </t>
  </si>
  <si>
    <t>Beatriz</t>
  </si>
  <si>
    <t xml:space="preserve">Victoria </t>
  </si>
  <si>
    <t xml:space="preserve">Observacion </t>
  </si>
  <si>
    <t xml:space="preserve">PROMEDIO  </t>
  </si>
  <si>
    <t xml:space="preserve">artor </t>
  </si>
  <si>
    <t>gonzalo</t>
  </si>
  <si>
    <t xml:space="preserve">guadalupe </t>
  </si>
  <si>
    <t xml:space="preserve">selena </t>
  </si>
  <si>
    <t xml:space="preserve">mauro </t>
  </si>
  <si>
    <t>lautaro</t>
  </si>
  <si>
    <t xml:space="preserve">milagros </t>
  </si>
  <si>
    <t>tomas</t>
  </si>
  <si>
    <t>C</t>
  </si>
  <si>
    <t>OCTUBRE</t>
  </si>
  <si>
    <t>Localizada</t>
  </si>
  <si>
    <t>Cycling</t>
  </si>
  <si>
    <t>MMA</t>
  </si>
  <si>
    <t xml:space="preserve">Telas </t>
  </si>
  <si>
    <t>Zumba</t>
  </si>
  <si>
    <t xml:space="preserve">Musculacion </t>
  </si>
  <si>
    <t>Lunes</t>
  </si>
  <si>
    <t>Marte</t>
  </si>
  <si>
    <t xml:space="preserve">Miercoles </t>
  </si>
  <si>
    <t>Jueves</t>
  </si>
  <si>
    <t xml:space="preserve">Viernes </t>
  </si>
  <si>
    <t xml:space="preserve">Sabados </t>
  </si>
  <si>
    <t>CANT.ALUMNO</t>
  </si>
  <si>
    <t xml:space="preserve">MAXIMO POR CURSO </t>
  </si>
  <si>
    <t xml:space="preserve">DESCRIPCION </t>
  </si>
  <si>
    <t>LOCALIZACION</t>
  </si>
  <si>
    <t xml:space="preserve">MUSCULACION </t>
  </si>
  <si>
    <t>CANTIDAD TOTAL</t>
  </si>
  <si>
    <t>DESCUENTOS</t>
  </si>
  <si>
    <t xml:space="preserve">Promedio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</si>
</sst>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C0A]\ #,##0.00"/>
    <numFmt numFmtId="165" formatCode="[$$-2C0A]\ #,##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0" borderId="4" xfId="0" applyBorder="1" applyAlignment="1">
      <alignment horizontal="center" vertical="center"/>
    </xf>
    <xf numFmtId="0" fontId="2" fillId="5" borderId="1" xfId="0" applyFont="1" applyFill="1" applyBorder="1"/>
    <xf numFmtId="0" fontId="0" fillId="5" borderId="1" xfId="0" applyFill="1" applyBorder="1"/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textRotation="255"/>
    </xf>
    <xf numFmtId="0" fontId="1" fillId="5" borderId="6" xfId="0" applyFont="1" applyFill="1" applyBorder="1" applyAlignment="1">
      <alignment horizontal="center" vertical="center" textRotation="255"/>
    </xf>
    <xf numFmtId="0" fontId="1" fillId="5" borderId="7" xfId="0" applyFont="1" applyFill="1" applyBorder="1" applyAlignment="1">
      <alignment horizontal="center" vertical="center" textRotation="255"/>
    </xf>
    <xf numFmtId="0" fontId="0" fillId="4" borderId="2" xfId="0" applyFill="1" applyBorder="1"/>
    <xf numFmtId="0" fontId="0" fillId="5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13" workbookViewId="0">
      <selection activeCell="G18" sqref="G18"/>
    </sheetView>
  </sheetViews>
  <sheetFormatPr baseColWidth="10" defaultRowHeight="15" x14ac:dyDescent="0.25"/>
  <cols>
    <col min="1" max="1" width="16" customWidth="1"/>
    <col min="2" max="2" width="15.140625" customWidth="1"/>
    <col min="3" max="3" width="14.7109375" customWidth="1"/>
    <col min="4" max="4" width="18.5703125" customWidth="1"/>
    <col min="6" max="6" width="13" customWidth="1"/>
  </cols>
  <sheetData>
    <row r="1" spans="1:6" x14ac:dyDescent="0.25">
      <c r="A1" s="1">
        <v>10</v>
      </c>
      <c r="B1" s="1" t="str">
        <f>IF(A1&gt;=6,"aprobado","reprobado")</f>
        <v>aprobado</v>
      </c>
    </row>
    <row r="2" spans="1:6" x14ac:dyDescent="0.25">
      <c r="A2" s="1">
        <v>5</v>
      </c>
      <c r="B2" s="1" t="str">
        <f t="shared" ref="B2:B4" si="0">IF(A2&gt;=6,"aprobado","reprobado")</f>
        <v>reprobado</v>
      </c>
    </row>
    <row r="3" spans="1:6" x14ac:dyDescent="0.25">
      <c r="A3" s="1">
        <v>4</v>
      </c>
      <c r="B3" s="1" t="str">
        <f t="shared" si="0"/>
        <v>reprobado</v>
      </c>
    </row>
    <row r="4" spans="1:6" x14ac:dyDescent="0.25">
      <c r="A4" s="1">
        <v>9</v>
      </c>
      <c r="B4" s="1" t="str">
        <f t="shared" si="0"/>
        <v>aprobado</v>
      </c>
    </row>
    <row r="6" spans="1:6" x14ac:dyDescent="0.25">
      <c r="A6" s="24" t="s">
        <v>0</v>
      </c>
      <c r="B6" s="25"/>
      <c r="C6" s="25"/>
      <c r="D6" s="25"/>
      <c r="E6" s="25"/>
      <c r="F6" s="26"/>
    </row>
    <row r="7" spans="1:6" ht="14.25" customHeight="1" x14ac:dyDescent="0.25">
      <c r="A7" s="3"/>
      <c r="B7" s="3"/>
      <c r="C7" s="3"/>
      <c r="D7" s="3"/>
      <c r="E7" s="3"/>
      <c r="F7" s="3"/>
    </row>
    <row r="8" spans="1:6" ht="29.25" customHeight="1" x14ac:dyDescent="0.25">
      <c r="A8" s="5" t="s">
        <v>1</v>
      </c>
      <c r="B8" s="4" t="s">
        <v>2</v>
      </c>
      <c r="C8" s="4" t="s">
        <v>3</v>
      </c>
      <c r="D8" s="4" t="s">
        <v>4</v>
      </c>
      <c r="E8" s="6" t="s">
        <v>5</v>
      </c>
      <c r="F8" s="7" t="s">
        <v>6</v>
      </c>
    </row>
    <row r="9" spans="1:6" x14ac:dyDescent="0.25">
      <c r="A9" s="1" t="s">
        <v>7</v>
      </c>
      <c r="B9" s="2">
        <v>2</v>
      </c>
      <c r="C9" s="2">
        <v>3</v>
      </c>
      <c r="D9" s="2">
        <v>5</v>
      </c>
      <c r="E9" s="23">
        <f>AVERAGE(B9:D9)</f>
        <v>3.3333333333333335</v>
      </c>
      <c r="F9" s="9" t="str">
        <f>IF(E9&gt;=7,"aprobado","reprobado")</f>
        <v>reprobado</v>
      </c>
    </row>
    <row r="10" spans="1:6" x14ac:dyDescent="0.25">
      <c r="A10" s="1" t="s">
        <v>11</v>
      </c>
      <c r="B10" s="2">
        <v>4</v>
      </c>
      <c r="C10" s="2">
        <v>8</v>
      </c>
      <c r="D10" s="2">
        <v>6</v>
      </c>
      <c r="E10" s="23">
        <f>AVERAGE(B10:D10)</f>
        <v>6</v>
      </c>
      <c r="F10" s="9" t="str">
        <f>IF(E10&gt;=7,"aprobado","reprobado")</f>
        <v>reprobado</v>
      </c>
    </row>
    <row r="11" spans="1:6" x14ac:dyDescent="0.25">
      <c r="A11" s="1" t="s">
        <v>10</v>
      </c>
      <c r="B11" s="2">
        <v>6</v>
      </c>
      <c r="C11" s="2">
        <v>6</v>
      </c>
      <c r="D11" s="2">
        <v>5.75</v>
      </c>
      <c r="E11" s="23">
        <f>AVERAGE(B11:D11)</f>
        <v>5.916666666666667</v>
      </c>
      <c r="F11" s="9" t="str">
        <f>IF(E11&gt;=7,"aprobado","reprobado")</f>
        <v>reprobado</v>
      </c>
    </row>
    <row r="12" spans="1:6" x14ac:dyDescent="0.25">
      <c r="A12" s="1" t="s">
        <v>9</v>
      </c>
      <c r="B12" s="2">
        <v>7</v>
      </c>
      <c r="C12" s="2">
        <v>4</v>
      </c>
      <c r="D12" s="2">
        <v>5</v>
      </c>
      <c r="E12" s="23">
        <f>AVERAGE(B12:D12)</f>
        <v>5.333333333333333</v>
      </c>
      <c r="F12" s="9" t="str">
        <f>IF(E12&gt;=7,"aprobado","reprobado")</f>
        <v>reprobado</v>
      </c>
    </row>
    <row r="13" spans="1:6" x14ac:dyDescent="0.25">
      <c r="A13" s="1" t="s">
        <v>8</v>
      </c>
      <c r="B13" s="2">
        <v>9</v>
      </c>
      <c r="C13" s="2">
        <v>8</v>
      </c>
      <c r="D13" s="2">
        <v>4</v>
      </c>
      <c r="E13" s="23">
        <f>AVERAGE(B13:D13)</f>
        <v>7</v>
      </c>
      <c r="F13" s="22" t="str">
        <f>IF(E13&gt;=7,"aprobado","reprobado")</f>
        <v>aprobado</v>
      </c>
    </row>
    <row r="14" spans="1:6" x14ac:dyDescent="0.25">
      <c r="D14" s="46" t="s">
        <v>52</v>
      </c>
      <c r="E14" s="47">
        <f>AVERAGE(E9:E13)</f>
        <v>5.5166666666666666</v>
      </c>
      <c r="F14" s="45"/>
    </row>
    <row r="15" spans="1:6" x14ac:dyDescent="0.25">
      <c r="A15" s="3" t="s">
        <v>31</v>
      </c>
      <c r="B15" s="10" t="s">
        <v>12</v>
      </c>
      <c r="C15" s="11">
        <v>3.5000000000000003E-2</v>
      </c>
      <c r="F15" s="3"/>
    </row>
    <row r="16" spans="1:6" x14ac:dyDescent="0.25">
      <c r="A16" s="3"/>
      <c r="B16" s="3"/>
      <c r="C16" s="3"/>
    </row>
    <row r="18" spans="1:4" x14ac:dyDescent="0.25">
      <c r="A18" s="8" t="s">
        <v>13</v>
      </c>
      <c r="B18" s="8" t="s">
        <v>14</v>
      </c>
      <c r="C18" s="8" t="s">
        <v>15</v>
      </c>
      <c r="D18" s="8" t="s">
        <v>21</v>
      </c>
    </row>
    <row r="19" spans="1:4" x14ac:dyDescent="0.25">
      <c r="A19" s="2" t="s">
        <v>23</v>
      </c>
      <c r="B19" s="14">
        <v>80052</v>
      </c>
      <c r="C19" s="14">
        <f t="shared" ref="C19:C31" si="1">B19*$C$15</f>
        <v>2801.82</v>
      </c>
      <c r="D19" s="2" t="str">
        <f t="shared" ref="D19:D31" si="2">IF(C19&gt;=$B$33,"supera el Promedio","aceptada")</f>
        <v>supera el Promedio</v>
      </c>
    </row>
    <row r="20" spans="1:4" x14ac:dyDescent="0.25">
      <c r="A20" s="2" t="s">
        <v>19</v>
      </c>
      <c r="B20" s="14">
        <v>89600</v>
      </c>
      <c r="C20" s="14">
        <f t="shared" si="1"/>
        <v>3136.0000000000005</v>
      </c>
      <c r="D20" s="2" t="str">
        <f t="shared" si="2"/>
        <v>supera el Promedio</v>
      </c>
    </row>
    <row r="21" spans="1:4" x14ac:dyDescent="0.25">
      <c r="A21" s="2" t="s">
        <v>17</v>
      </c>
      <c r="B21" s="14">
        <v>56960</v>
      </c>
      <c r="C21" s="14">
        <f t="shared" si="1"/>
        <v>1993.6000000000001</v>
      </c>
      <c r="D21" s="2" t="str">
        <f t="shared" si="2"/>
        <v>aceptada</v>
      </c>
    </row>
    <row r="22" spans="1:4" x14ac:dyDescent="0.25">
      <c r="A22" s="2" t="s">
        <v>24</v>
      </c>
      <c r="B22" s="14">
        <v>94624</v>
      </c>
      <c r="C22" s="14">
        <f t="shared" si="1"/>
        <v>3311.84</v>
      </c>
      <c r="D22" s="2" t="str">
        <f t="shared" si="2"/>
        <v>supera el Promedio</v>
      </c>
    </row>
    <row r="23" spans="1:4" x14ac:dyDescent="0.25">
      <c r="A23" s="2" t="s">
        <v>25</v>
      </c>
      <c r="B23" s="14">
        <v>75210</v>
      </c>
      <c r="C23" s="14">
        <f t="shared" si="1"/>
        <v>2632.3500000000004</v>
      </c>
      <c r="D23" s="2" t="str">
        <f t="shared" si="2"/>
        <v>aceptada</v>
      </c>
    </row>
    <row r="24" spans="1:4" x14ac:dyDescent="0.25">
      <c r="A24" s="2" t="s">
        <v>28</v>
      </c>
      <c r="B24" s="14">
        <v>123024</v>
      </c>
      <c r="C24" s="14">
        <f t="shared" si="1"/>
        <v>4305.84</v>
      </c>
      <c r="D24" s="2" t="str">
        <f t="shared" si="2"/>
        <v>supera el Promedio</v>
      </c>
    </row>
    <row r="25" spans="1:4" x14ac:dyDescent="0.25">
      <c r="A25" s="2" t="s">
        <v>27</v>
      </c>
      <c r="B25" s="14">
        <v>25462</v>
      </c>
      <c r="C25" s="14">
        <f t="shared" si="1"/>
        <v>891.17000000000007</v>
      </c>
      <c r="D25" s="2" t="str">
        <f t="shared" si="2"/>
        <v>aceptada</v>
      </c>
    </row>
    <row r="26" spans="1:4" x14ac:dyDescent="0.25">
      <c r="A26" s="2" t="s">
        <v>29</v>
      </c>
      <c r="B26" s="14">
        <v>85460</v>
      </c>
      <c r="C26" s="14">
        <f t="shared" si="1"/>
        <v>2991.1000000000004</v>
      </c>
      <c r="D26" s="2" t="str">
        <f t="shared" si="2"/>
        <v>supera el Promedio</v>
      </c>
    </row>
    <row r="27" spans="1:4" x14ac:dyDescent="0.25">
      <c r="A27" s="2" t="s">
        <v>16</v>
      </c>
      <c r="B27" s="14">
        <v>120000</v>
      </c>
      <c r="C27" s="14">
        <f t="shared" si="1"/>
        <v>4200</v>
      </c>
      <c r="D27" s="2" t="str">
        <f t="shared" si="2"/>
        <v>supera el Promedio</v>
      </c>
    </row>
    <row r="28" spans="1:4" x14ac:dyDescent="0.25">
      <c r="A28" s="2" t="s">
        <v>26</v>
      </c>
      <c r="B28" s="14">
        <v>62135</v>
      </c>
      <c r="C28" s="14">
        <f t="shared" si="1"/>
        <v>2174.7250000000004</v>
      </c>
      <c r="D28" s="2" t="str">
        <f t="shared" si="2"/>
        <v>aceptada</v>
      </c>
    </row>
    <row r="29" spans="1:4" x14ac:dyDescent="0.25">
      <c r="A29" s="2" t="s">
        <v>18</v>
      </c>
      <c r="B29" s="14">
        <v>60640</v>
      </c>
      <c r="C29" s="14">
        <f t="shared" si="1"/>
        <v>2122.4</v>
      </c>
      <c r="D29" s="2" t="str">
        <f t="shared" si="2"/>
        <v>aceptada</v>
      </c>
    </row>
    <row r="30" spans="1:4" x14ac:dyDescent="0.25">
      <c r="A30" s="2" t="s">
        <v>30</v>
      </c>
      <c r="B30" s="14">
        <v>46507</v>
      </c>
      <c r="C30" s="14">
        <f t="shared" si="1"/>
        <v>1627.7450000000001</v>
      </c>
      <c r="D30" s="2" t="str">
        <f t="shared" si="2"/>
        <v>aceptada</v>
      </c>
    </row>
    <row r="31" spans="1:4" x14ac:dyDescent="0.25">
      <c r="A31" s="2" t="s">
        <v>20</v>
      </c>
      <c r="B31" s="14">
        <v>86400</v>
      </c>
      <c r="C31" s="14">
        <f t="shared" si="1"/>
        <v>3024.0000000000005</v>
      </c>
      <c r="D31" s="2" t="str">
        <f t="shared" si="2"/>
        <v>supera el Promedio</v>
      </c>
    </row>
    <row r="33" spans="1:2" x14ac:dyDescent="0.25">
      <c r="A33" s="12" t="s">
        <v>22</v>
      </c>
      <c r="B33" s="14">
        <f>AVERAGE(C19:C31)</f>
        <v>2708.6607692307693</v>
      </c>
    </row>
  </sheetData>
  <autoFilter ref="A13:F13" xr:uid="{00000000-0009-0000-0000-000000000000}"/>
  <sortState xmlns:xlrd2="http://schemas.microsoft.com/office/spreadsheetml/2017/richdata2" ref="A19:D31">
    <sortCondition ref="A19:A31"/>
    <sortCondition ref="C19:C31"/>
  </sortState>
  <mergeCells count="1">
    <mergeCell ref="A6:F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activeCell="G3" sqref="G3"/>
    </sheetView>
  </sheetViews>
  <sheetFormatPr baseColWidth="10" defaultRowHeight="15" x14ac:dyDescent="0.25"/>
  <cols>
    <col min="1" max="1" width="8" customWidth="1"/>
    <col min="2" max="2" width="16.7109375" customWidth="1"/>
    <col min="3" max="3" width="14.42578125" customWidth="1"/>
    <col min="4" max="4" width="17.42578125" customWidth="1"/>
    <col min="5" max="5" width="20.85546875" customWidth="1"/>
    <col min="6" max="6" width="16.140625" customWidth="1"/>
    <col min="7" max="7" width="16.5703125" customWidth="1"/>
  </cols>
  <sheetData>
    <row r="1" spans="1:7" x14ac:dyDescent="0.25">
      <c r="A1" s="32"/>
      <c r="B1" s="3"/>
      <c r="C1" s="3"/>
      <c r="D1" s="27"/>
      <c r="E1" s="28"/>
    </row>
    <row r="2" spans="1:7" ht="15.75" x14ac:dyDescent="0.25">
      <c r="A2" s="33"/>
      <c r="B2" s="3"/>
      <c r="C2" s="3"/>
      <c r="D2" s="18" t="s">
        <v>45</v>
      </c>
      <c r="E2" s="19" t="s">
        <v>46</v>
      </c>
      <c r="F2" s="21" t="s">
        <v>47</v>
      </c>
      <c r="G2" s="43" t="s">
        <v>51</v>
      </c>
    </row>
    <row r="3" spans="1:7" x14ac:dyDescent="0.25">
      <c r="A3" s="39" t="s">
        <v>32</v>
      </c>
      <c r="B3" s="34" t="s">
        <v>39</v>
      </c>
      <c r="C3" s="6" t="s">
        <v>33</v>
      </c>
      <c r="D3" s="20">
        <v>20</v>
      </c>
      <c r="E3" s="20">
        <v>15</v>
      </c>
      <c r="F3" s="16" t="str">
        <f>IF(D3&gt;=E3,"Crear otro grupo ","Vacante ")</f>
        <v xml:space="preserve">Crear otro grupo </v>
      </c>
      <c r="G3" s="44">
        <f>IF(C3="LOCALIZADA",10%,5%)</f>
        <v>0.1</v>
      </c>
    </row>
    <row r="4" spans="1:7" x14ac:dyDescent="0.25">
      <c r="A4" s="40"/>
      <c r="B4" s="35"/>
      <c r="C4" s="6" t="s">
        <v>34</v>
      </c>
      <c r="D4" s="20">
        <v>15</v>
      </c>
      <c r="E4" s="20">
        <v>10</v>
      </c>
      <c r="F4" s="16" t="str">
        <f t="shared" ref="F4:F14" si="0">IF(D4&gt;=E4,"Crear otro grupo ","Vacante ")</f>
        <v xml:space="preserve">Crear otro grupo </v>
      </c>
      <c r="G4" s="44">
        <f t="shared" ref="G4:G14" si="1">IF(C4="LOCALIZADA",10%,5%)</f>
        <v>0.05</v>
      </c>
    </row>
    <row r="5" spans="1:7" x14ac:dyDescent="0.25">
      <c r="A5" s="40"/>
      <c r="B5" s="17" t="s">
        <v>40</v>
      </c>
      <c r="C5" s="4" t="s">
        <v>35</v>
      </c>
      <c r="D5" s="2">
        <v>8</v>
      </c>
      <c r="E5" s="2">
        <v>13</v>
      </c>
      <c r="F5" s="16" t="str">
        <f t="shared" si="0"/>
        <v xml:space="preserve">Vacante </v>
      </c>
      <c r="G5" s="44">
        <f t="shared" si="1"/>
        <v>0.05</v>
      </c>
    </row>
    <row r="6" spans="1:7" x14ac:dyDescent="0.25">
      <c r="A6" s="40"/>
      <c r="B6" s="34" t="s">
        <v>41</v>
      </c>
      <c r="C6" s="6" t="s">
        <v>33</v>
      </c>
      <c r="D6" s="20">
        <v>10</v>
      </c>
      <c r="E6" s="20">
        <v>25</v>
      </c>
      <c r="F6" s="16" t="str">
        <f t="shared" si="0"/>
        <v xml:space="preserve">Vacante </v>
      </c>
      <c r="G6" s="44">
        <f t="shared" si="1"/>
        <v>0.1</v>
      </c>
    </row>
    <row r="7" spans="1:7" x14ac:dyDescent="0.25">
      <c r="A7" s="40"/>
      <c r="B7" s="36"/>
      <c r="C7" s="6" t="s">
        <v>36</v>
      </c>
      <c r="D7" s="20">
        <v>8</v>
      </c>
      <c r="E7" s="20">
        <v>20</v>
      </c>
      <c r="F7" s="16" t="str">
        <f t="shared" si="0"/>
        <v xml:space="preserve">Vacante </v>
      </c>
      <c r="G7" s="44">
        <f t="shared" si="1"/>
        <v>0.05</v>
      </c>
    </row>
    <row r="8" spans="1:7" x14ac:dyDescent="0.25">
      <c r="A8" s="40"/>
      <c r="B8" s="35"/>
      <c r="C8" s="6" t="s">
        <v>37</v>
      </c>
      <c r="D8" s="20">
        <v>9</v>
      </c>
      <c r="E8" s="20">
        <v>15</v>
      </c>
      <c r="F8" s="16" t="str">
        <f t="shared" si="0"/>
        <v xml:space="preserve">Vacante </v>
      </c>
      <c r="G8" s="44">
        <f t="shared" si="1"/>
        <v>0.05</v>
      </c>
    </row>
    <row r="9" spans="1:7" x14ac:dyDescent="0.25">
      <c r="A9" s="40"/>
      <c r="B9" s="37" t="s">
        <v>42</v>
      </c>
      <c r="C9" s="4" t="s">
        <v>38</v>
      </c>
      <c r="D9" s="2">
        <v>10</v>
      </c>
      <c r="E9" s="2">
        <v>14</v>
      </c>
      <c r="F9" s="16" t="str">
        <f t="shared" si="0"/>
        <v xml:space="preserve">Vacante </v>
      </c>
      <c r="G9" s="44">
        <f t="shared" si="1"/>
        <v>0.05</v>
      </c>
    </row>
    <row r="10" spans="1:7" x14ac:dyDescent="0.25">
      <c r="A10" s="40"/>
      <c r="B10" s="38"/>
      <c r="C10" s="4" t="s">
        <v>34</v>
      </c>
      <c r="D10" s="2">
        <v>6</v>
      </c>
      <c r="E10" s="2">
        <v>7</v>
      </c>
      <c r="F10" s="16" t="str">
        <f t="shared" si="0"/>
        <v xml:space="preserve">Vacante </v>
      </c>
      <c r="G10" s="44">
        <f t="shared" si="1"/>
        <v>0.05</v>
      </c>
    </row>
    <row r="11" spans="1:7" x14ac:dyDescent="0.25">
      <c r="A11" s="40"/>
      <c r="B11" s="34" t="s">
        <v>43</v>
      </c>
      <c r="C11" s="6" t="s">
        <v>33</v>
      </c>
      <c r="D11" s="20">
        <v>4</v>
      </c>
      <c r="E11" s="20">
        <v>6</v>
      </c>
      <c r="F11" s="16" t="str">
        <f t="shared" si="0"/>
        <v xml:space="preserve">Vacante </v>
      </c>
      <c r="G11" s="44">
        <f t="shared" si="1"/>
        <v>0.1</v>
      </c>
    </row>
    <row r="12" spans="1:7" x14ac:dyDescent="0.25">
      <c r="A12" s="40"/>
      <c r="B12" s="36"/>
      <c r="C12" s="6" t="s">
        <v>37</v>
      </c>
      <c r="D12" s="20">
        <v>31</v>
      </c>
      <c r="E12" s="20">
        <v>30</v>
      </c>
      <c r="F12" s="16" t="str">
        <f t="shared" si="0"/>
        <v xml:space="preserve">Crear otro grupo </v>
      </c>
      <c r="G12" s="44">
        <f t="shared" si="1"/>
        <v>0.05</v>
      </c>
    </row>
    <row r="13" spans="1:7" x14ac:dyDescent="0.25">
      <c r="A13" s="40"/>
      <c r="B13" s="35"/>
      <c r="C13" s="6" t="s">
        <v>38</v>
      </c>
      <c r="D13" s="20">
        <v>23</v>
      </c>
      <c r="E13" s="20">
        <v>25</v>
      </c>
      <c r="F13" s="16" t="str">
        <f t="shared" si="0"/>
        <v xml:space="preserve">Vacante </v>
      </c>
      <c r="G13" s="44">
        <f t="shared" si="1"/>
        <v>0.05</v>
      </c>
    </row>
    <row r="14" spans="1:7" x14ac:dyDescent="0.25">
      <c r="A14" s="41"/>
      <c r="B14" s="17" t="s">
        <v>44</v>
      </c>
      <c r="C14" s="4" t="s">
        <v>38</v>
      </c>
      <c r="D14" s="2">
        <v>20</v>
      </c>
      <c r="E14" s="2">
        <v>25</v>
      </c>
      <c r="F14" s="42" t="str">
        <f t="shared" si="0"/>
        <v xml:space="preserve">Vacante </v>
      </c>
      <c r="G14" s="44">
        <f t="shared" si="1"/>
        <v>0.05</v>
      </c>
    </row>
    <row r="15" spans="1:7" x14ac:dyDescent="0.25">
      <c r="G15" s="3"/>
    </row>
    <row r="16" spans="1:7" x14ac:dyDescent="0.25">
      <c r="C16" s="29" t="s">
        <v>50</v>
      </c>
      <c r="D16" s="30"/>
    </row>
    <row r="17" spans="2:4" x14ac:dyDescent="0.25">
      <c r="B17" s="19" t="s">
        <v>48</v>
      </c>
      <c r="C17" s="31">
        <f>SUM(D3,D6,D11)</f>
        <v>34</v>
      </c>
      <c r="D17" s="31"/>
    </row>
    <row r="18" spans="2:4" x14ac:dyDescent="0.25">
      <c r="B18" s="19" t="s">
        <v>49</v>
      </c>
      <c r="C18" s="31">
        <f>SUM(D9,D13,D14)</f>
        <v>53</v>
      </c>
      <c r="D18" s="31"/>
    </row>
    <row r="21" spans="2:4" x14ac:dyDescent="0.25">
      <c r="B21" s="13"/>
    </row>
    <row r="22" spans="2:4" x14ac:dyDescent="0.25">
      <c r="B22" s="13"/>
    </row>
  </sheetData>
  <mergeCells count="10">
    <mergeCell ref="D1:E1"/>
    <mergeCell ref="C16:D16"/>
    <mergeCell ref="C17:D17"/>
    <mergeCell ref="C18:D18"/>
    <mergeCell ref="A1:A2"/>
    <mergeCell ref="B3:B4"/>
    <mergeCell ref="B6:B8"/>
    <mergeCell ref="B9:B10"/>
    <mergeCell ref="B11:B13"/>
    <mergeCell ref="A3: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E22"/>
  <sheetViews>
    <sheetView workbookViewId="0">
      <selection activeCell="I8" sqref="I8"/>
    </sheetView>
  </sheetViews>
  <sheetFormatPr baseColWidth="10" defaultRowHeight="15" x14ac:dyDescent="0.25"/>
  <cols>
    <col min="2" max="2" width="17.7109375" customWidth="1"/>
    <col min="3" max="3" width="23.140625" customWidth="1"/>
    <col min="4" max="4" width="21.5703125" customWidth="1"/>
    <col min="5" max="5" width="28.5703125" customWidth="1"/>
  </cols>
  <sheetData>
    <row r="4" spans="2:5" x14ac:dyDescent="0.25">
      <c r="B4" s="3"/>
    </row>
    <row r="5" spans="2:5" x14ac:dyDescent="0.25">
      <c r="B5" s="3"/>
      <c r="C5" s="10" t="s">
        <v>12</v>
      </c>
      <c r="D5" s="11">
        <v>3.5000000000000003E-2</v>
      </c>
    </row>
    <row r="7" spans="2:5" x14ac:dyDescent="0.25">
      <c r="B7" s="8" t="s">
        <v>13</v>
      </c>
      <c r="C7" s="8" t="s">
        <v>14</v>
      </c>
      <c r="D7" s="8" t="s">
        <v>15</v>
      </c>
      <c r="E7" s="8" t="s">
        <v>21</v>
      </c>
    </row>
    <row r="8" spans="2:5" x14ac:dyDescent="0.25">
      <c r="B8" s="2" t="s">
        <v>23</v>
      </c>
      <c r="C8" s="14">
        <v>80052</v>
      </c>
      <c r="D8" s="15">
        <f t="shared" ref="D8:D20" si="0">C8*$D$5</f>
        <v>2801.82</v>
      </c>
      <c r="E8" s="2" t="str">
        <f>IF(D8&gt;=$C$22,"supera el Promedio","aceptada")</f>
        <v>supera el Promedio</v>
      </c>
    </row>
    <row r="9" spans="2:5" x14ac:dyDescent="0.25">
      <c r="B9" s="2" t="s">
        <v>19</v>
      </c>
      <c r="C9" s="14">
        <v>89600</v>
      </c>
      <c r="D9" s="15">
        <f t="shared" si="0"/>
        <v>3136.0000000000005</v>
      </c>
      <c r="E9" s="2" t="str">
        <f t="shared" ref="E9:E20" si="1">IF(D9&gt;=$C$22,"supera el Promedio","aceptada")</f>
        <v>supera el Promedio</v>
      </c>
    </row>
    <row r="10" spans="2:5" x14ac:dyDescent="0.25">
      <c r="B10" s="2" t="s">
        <v>17</v>
      </c>
      <c r="C10" s="14">
        <v>56960</v>
      </c>
      <c r="D10" s="15">
        <f t="shared" si="0"/>
        <v>1993.6000000000001</v>
      </c>
      <c r="E10" s="2" t="str">
        <f t="shared" si="1"/>
        <v>aceptada</v>
      </c>
    </row>
    <row r="11" spans="2:5" x14ac:dyDescent="0.25">
      <c r="B11" s="2" t="s">
        <v>24</v>
      </c>
      <c r="C11" s="14">
        <v>94624</v>
      </c>
      <c r="D11" s="15">
        <f t="shared" si="0"/>
        <v>3311.84</v>
      </c>
      <c r="E11" s="2" t="str">
        <f t="shared" si="1"/>
        <v>supera el Promedio</v>
      </c>
    </row>
    <row r="12" spans="2:5" x14ac:dyDescent="0.25">
      <c r="B12" s="2" t="s">
        <v>25</v>
      </c>
      <c r="C12" s="14">
        <v>75210</v>
      </c>
      <c r="D12" s="15">
        <f t="shared" si="0"/>
        <v>2632.3500000000004</v>
      </c>
      <c r="E12" s="2" t="str">
        <f t="shared" si="1"/>
        <v>aceptada</v>
      </c>
    </row>
    <row r="13" spans="2:5" x14ac:dyDescent="0.25">
      <c r="B13" s="2" t="s">
        <v>28</v>
      </c>
      <c r="C13" s="14">
        <v>123024</v>
      </c>
      <c r="D13" s="15">
        <f t="shared" si="0"/>
        <v>4305.84</v>
      </c>
      <c r="E13" s="2" t="str">
        <f t="shared" si="1"/>
        <v>supera el Promedio</v>
      </c>
    </row>
    <row r="14" spans="2:5" x14ac:dyDescent="0.25">
      <c r="B14" s="2" t="s">
        <v>27</v>
      </c>
      <c r="C14" s="14">
        <v>25462</v>
      </c>
      <c r="D14" s="15">
        <f t="shared" si="0"/>
        <v>891.17000000000007</v>
      </c>
      <c r="E14" s="2" t="str">
        <f t="shared" si="1"/>
        <v>aceptada</v>
      </c>
    </row>
    <row r="15" spans="2:5" x14ac:dyDescent="0.25">
      <c r="B15" s="2" t="s">
        <v>29</v>
      </c>
      <c r="C15" s="14">
        <v>85460</v>
      </c>
      <c r="D15" s="15">
        <f t="shared" si="0"/>
        <v>2991.1000000000004</v>
      </c>
      <c r="E15" s="2" t="str">
        <f t="shared" si="1"/>
        <v>supera el Promedio</v>
      </c>
    </row>
    <row r="16" spans="2:5" x14ac:dyDescent="0.25">
      <c r="B16" s="2" t="s">
        <v>16</v>
      </c>
      <c r="C16" s="14">
        <v>120000</v>
      </c>
      <c r="D16" s="15">
        <f t="shared" si="0"/>
        <v>4200</v>
      </c>
      <c r="E16" s="2" t="str">
        <f t="shared" si="1"/>
        <v>supera el Promedio</v>
      </c>
    </row>
    <row r="17" spans="2:5" x14ac:dyDescent="0.25">
      <c r="B17" s="2" t="s">
        <v>26</v>
      </c>
      <c r="C17" s="14">
        <v>62135</v>
      </c>
      <c r="D17" s="15">
        <f t="shared" si="0"/>
        <v>2174.7250000000004</v>
      </c>
      <c r="E17" s="2" t="str">
        <f t="shared" si="1"/>
        <v>aceptada</v>
      </c>
    </row>
    <row r="18" spans="2:5" x14ac:dyDescent="0.25">
      <c r="B18" s="2" t="s">
        <v>18</v>
      </c>
      <c r="C18" s="14">
        <v>60640</v>
      </c>
      <c r="D18" s="15">
        <f t="shared" si="0"/>
        <v>2122.4</v>
      </c>
      <c r="E18" s="2" t="str">
        <f t="shared" si="1"/>
        <v>aceptada</v>
      </c>
    </row>
    <row r="19" spans="2:5" x14ac:dyDescent="0.25">
      <c r="B19" s="2" t="s">
        <v>30</v>
      </c>
      <c r="C19" s="14">
        <v>46507</v>
      </c>
      <c r="D19" s="15">
        <f t="shared" si="0"/>
        <v>1627.7450000000001</v>
      </c>
      <c r="E19" s="2" t="str">
        <f t="shared" si="1"/>
        <v>aceptada</v>
      </c>
    </row>
    <row r="20" spans="2:5" x14ac:dyDescent="0.25">
      <c r="B20" s="2" t="s">
        <v>20</v>
      </c>
      <c r="C20" s="14">
        <v>86400</v>
      </c>
      <c r="D20" s="15">
        <f t="shared" si="0"/>
        <v>3024.0000000000005</v>
      </c>
      <c r="E20" s="2" t="str">
        <f t="shared" si="1"/>
        <v>supera el Promedio</v>
      </c>
    </row>
    <row r="22" spans="2:5" x14ac:dyDescent="0.25">
      <c r="B22" s="12" t="s">
        <v>22</v>
      </c>
      <c r="C22" s="2">
        <f>AVERAGE(D8:D12)</f>
        <v>2775.1220000000003</v>
      </c>
    </row>
  </sheetData>
  <autoFilter ref="E8:E20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User</cp:lastModifiedBy>
  <dcterms:created xsi:type="dcterms:W3CDTF">2022-08-05T19:17:29Z</dcterms:created>
  <dcterms:modified xsi:type="dcterms:W3CDTF">2022-08-18T23:04:32Z</dcterms:modified>
</cp:coreProperties>
</file>