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defaultThemeVersion="124226"/>
  <mc:AlternateContent xmlns:mc="http://schemas.openxmlformats.org/markup-compatibility/2006">
    <mc:Choice Requires="x15">
      <x15ac:absPath xmlns:x15ac="http://schemas.microsoft.com/office/spreadsheetml/2010/11/ac" url="C:\Users\Usuario\Desktop\"/>
    </mc:Choice>
  </mc:AlternateContent>
  <xr:revisionPtr revIDLastSave="0" documentId="8_{160A1673-DFD1-7746-918A-77AECA8BE9B3}" xr6:coauthVersionLast="47" xr6:coauthVersionMax="47" xr10:uidLastSave="{00000000-0000-0000-0000-000000000000}"/>
  <bookViews>
    <workbookView xWindow="0" yWindow="0" windowWidth="28800" windowHeight="12330" xr2:uid="{00000000-000D-0000-FFFF-FFFF00000000}"/>
  </bookViews>
  <sheets>
    <sheet name="Hoja1" sheetId="1" r:id="rId1"/>
    <sheet name="Tabla" sheetId="3" r:id="rId2"/>
    <sheet name="Resolución" sheetId="2" r:id="rId3"/>
  </sheets>
  <definedNames>
    <definedName name="_xlnm._FilterDatabase" localSheetId="2" hidden="1">Resolución!$A$1:$K$200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1" i="3" l="1"/>
  <c r="E1048576" i="3"/>
  <c r="K9" i="2"/>
  <c r="K10" i="2"/>
  <c r="J9" i="2"/>
  <c r="J210" i="2"/>
  <c r="I210" i="2"/>
  <c r="K172" i="2"/>
  <c r="K200" i="2"/>
  <c r="K199" i="2"/>
  <c r="K198" i="2"/>
  <c r="K197" i="2"/>
  <c r="K196" i="2"/>
  <c r="K195" i="2"/>
  <c r="K194" i="2"/>
  <c r="K193" i="2"/>
  <c r="K192" i="2"/>
  <c r="K191" i="2"/>
  <c r="K190" i="2"/>
  <c r="K189" i="2"/>
  <c r="K188" i="2"/>
  <c r="K187" i="2"/>
  <c r="K186" i="2"/>
  <c r="K185" i="2"/>
  <c r="K184" i="2"/>
  <c r="K183" i="2"/>
  <c r="K182" i="2"/>
  <c r="K181" i="2"/>
  <c r="K180" i="2"/>
  <c r="K179" i="2"/>
  <c r="K178" i="2"/>
  <c r="K177" i="2"/>
  <c r="K176" i="2"/>
  <c r="K175" i="2"/>
  <c r="K174" i="2"/>
  <c r="K173"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3" i="2"/>
  <c r="K171"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K27" i="2"/>
  <c r="K26" i="2"/>
  <c r="K25" i="2"/>
  <c r="K24" i="2"/>
  <c r="K23" i="2"/>
  <c r="K22" i="2"/>
  <c r="K21" i="2"/>
  <c r="K20" i="2"/>
  <c r="K19" i="2"/>
  <c r="K18" i="2"/>
  <c r="K17" i="2"/>
  <c r="K16" i="2"/>
  <c r="K15" i="2"/>
  <c r="K14" i="2"/>
  <c r="K13" i="2"/>
  <c r="K12" i="2"/>
  <c r="K11" i="2"/>
  <c r="K8" i="2"/>
  <c r="K7" i="2"/>
  <c r="K6" i="2"/>
  <c r="K5" i="2"/>
  <c r="K4" i="2"/>
  <c r="K2" i="2"/>
  <c r="J167" i="2"/>
  <c r="J169" i="2"/>
  <c r="J168"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3" i="2"/>
  <c r="J171"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8" i="2"/>
  <c r="J7" i="2"/>
  <c r="J6" i="2"/>
  <c r="J5" i="2"/>
  <c r="J4" i="2"/>
  <c r="J2" i="2"/>
  <c r="J172"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0" i="2"/>
</calcChain>
</file>

<file path=xl/sharedStrings.xml><?xml version="1.0" encoding="utf-8"?>
<sst xmlns="http://schemas.openxmlformats.org/spreadsheetml/2006/main" count="443" uniqueCount="38">
  <si>
    <t>HOLE-ID</t>
  </si>
  <si>
    <t>From (m)</t>
  </si>
  <si>
    <t>To (m)</t>
  </si>
  <si>
    <t>Length (m)</t>
  </si>
  <si>
    <t>Au g/t</t>
  </si>
  <si>
    <t>Cu %</t>
  </si>
  <si>
    <t>Ag g/t</t>
  </si>
  <si>
    <t>CuEq %</t>
  </si>
  <si>
    <t>DDHV01</t>
  </si>
  <si>
    <t>DVI701B</t>
  </si>
  <si>
    <t>MAX</t>
  </si>
  <si>
    <t>MIN</t>
  </si>
  <si>
    <t>Descuento</t>
  </si>
  <si>
    <t xml:space="preserve">Descuento </t>
  </si>
  <si>
    <t xml:space="preserve">Inversion de cada pozo </t>
  </si>
  <si>
    <t xml:space="preserve">Recuperaciones </t>
  </si>
  <si>
    <t>•Explicación en la 1er Hoja de la temática trabajada</t>
  </si>
  <si>
    <t>•Tabla de datos (mínimo de 100 datos)</t>
  </si>
  <si>
    <t>Un total de 200 datos de pozos de perforación, que se representan como DVI701B</t>
  </si>
  <si>
    <t>•Formato de la tabla (colores, bordes, combinación de celdas)</t>
  </si>
  <si>
    <t>TEJADA ANA PAULA Y GUADALUPE GÓMEZ. 7 A</t>
  </si>
  <si>
    <t>TRABAJO PRÁCTICO</t>
  </si>
  <si>
    <t>•Aplicación de fórmulas ( prom, MIN, MAX)</t>
  </si>
  <si>
    <t xml:space="preserve">Promedio de From </t>
  </si>
  <si>
    <t>Promedio minimo y maximo de FROM (m)</t>
  </si>
  <si>
    <t xml:space="preserve">• Filtros. </t>
  </si>
  <si>
    <t xml:space="preserve">Celda de Au (oro) solo deben figurar los datos
1. 0%, 3% 4%,7% y 9%
Celda de Ag (plata) solo deben figurar los datos
2. 10% y 50%
Celda de Cu Eq (cobre) solo deben figurar los datos
3. 1%, 4%, 5%, 11%, 12% y 14%
</t>
  </si>
  <si>
    <t>• Función SI</t>
  </si>
  <si>
    <t xml:space="preserve">Comparando datos de Cu y Ag (cobre y plata) 
Otro comparando datos de Cu y Cu Eq (cobre y cobre equivalente)
</t>
  </si>
  <si>
    <t>•Cálculos manuales. Calcular el descuento de las inversiones de los pozos</t>
  </si>
  <si>
    <t>• Orden personalizado. Por HOLE ID de Z a A,  Length (m), TO (m) DE MENOR A MAYOR.</t>
  </si>
  <si>
    <t>From Desde, To Hasta,  Length Longitud</t>
  </si>
  <si>
    <t xml:space="preserve">En la siguiente tabla se muestran los datos obtenidos en los pozos de perforacion  del Proyecto FILO DEL SOL (con ubicación en San Juan) con sus respectivos contenidos de minerales. Especificando los metros de cada pozo perforado y las recuperaciones de cobre, oro y plata del proyecto. Además de su respectiva inversion por cada pozo perforado.  Referencias
</t>
  </si>
  <si>
    <r>
      <rPr>
        <b/>
        <sz val="11"/>
        <color theme="1"/>
        <rFont val="Calibri"/>
        <family val="2"/>
        <scheme val="minor"/>
      </rPr>
      <t>Agregar columna descuento</t>
    </r>
    <r>
      <rPr>
        <sz val="11"/>
        <color theme="1"/>
        <rFont val="Calibri"/>
        <family val="2"/>
        <scheme val="minor"/>
      </rPr>
      <t xml:space="preserve"> 1. A la inversion de cada pozo se le debe realizar el 15% de descuento
2. colocar el valor 15% en otra celda 
3. fijar y realizar el cálculo 
4. restar la inversión por el producto entre la inrvesión y 15%
</t>
    </r>
  </si>
  <si>
    <r>
      <rPr>
        <b/>
        <sz val="11"/>
        <color theme="1"/>
        <rFont val="Calibri"/>
        <family val="2"/>
        <scheme val="minor"/>
      </rPr>
      <t>AGREGAR COLUMNA RECUPERACIONES</t>
    </r>
    <r>
      <rPr>
        <sz val="11"/>
        <color theme="1"/>
        <rFont val="Calibri"/>
        <family val="2"/>
        <scheme val="minor"/>
      </rPr>
      <t xml:space="preserve">. En columna RECUPERACIONES deberá aparecer 
RENTABLE cuando el porcentaje de Ag sea mayor a 50
NO RENTABLE cuando el porcentaje de Ag se menor o igual a 50
</t>
    </r>
  </si>
  <si>
    <t xml:space="preserve">•Realizar 2 graficos a elección. </t>
  </si>
  <si>
    <t>•Fijación de celdas. En descuento con signo $</t>
  </si>
  <si>
    <t>•Formato de celda. (porcentaje para los contenidos de Cu, Ag y Au y monetario para inversiones)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</si>
</sst>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0.000"/>
    <numFmt numFmtId="166" formatCode="0.0"/>
    <numFmt numFmtId="167" formatCode="_ [$$-2C0A]\ * #,##0.00000_ ;_ [$$-2C0A]\ * \-#,##0.00000_ ;_ [$$-2C0A]\ * &quot;-&quot;??_ ;_ @_ "/>
    <numFmt numFmtId="168" formatCode="_ [$$-2C0A]\ * #,##0.00000_ ;_ [$$-2C0A]\ * \-#,##0.00000_ ;_ [$$-2C0A]\ * &quot;-&quot;?????_ ;_ @_ "/>
    <numFmt numFmtId="169" formatCode="me\t\r\os"/>
    <numFmt numFmtId="170" formatCode="#.00&quot; m&quot;"/>
  </numFmts>
  <fonts count="4" x14ac:knownFonts="1">
    <font>
      <sz val="11"/>
      <color theme="1"/>
      <name val="Calibri"/>
      <family val="2"/>
      <scheme val="minor"/>
    </font>
    <font>
      <sz val="11"/>
      <color theme="1"/>
      <name val="Calibri"/>
      <family val="2"/>
      <scheme val="minor"/>
    </font>
    <font>
      <sz val="12"/>
      <color theme="1"/>
      <name val="Calibri"/>
      <family val="2"/>
      <scheme val="minor"/>
    </font>
    <font>
      <b/>
      <sz val="11"/>
      <color theme="1"/>
      <name val="Calibri"/>
      <family val="2"/>
      <scheme val="minor"/>
    </font>
  </fonts>
  <fills count="13">
    <fill>
      <patternFill patternType="none"/>
    </fill>
    <fill>
      <patternFill patternType="gray125"/>
    </fill>
    <fill>
      <patternFill patternType="solid">
        <fgColor theme="9" tint="0.39994506668294322"/>
        <bgColor indexed="64"/>
      </patternFill>
    </fill>
    <fill>
      <patternFill patternType="solid">
        <fgColor theme="6" tint="0.39994506668294322"/>
        <bgColor indexed="64"/>
      </patternFill>
    </fill>
    <fill>
      <patternFill patternType="solid">
        <fgColor theme="5" tint="0.39994506668294322"/>
        <bgColor indexed="64"/>
      </patternFill>
    </fill>
    <fill>
      <patternFill patternType="solid">
        <fgColor theme="7" tint="0.59996337778862885"/>
        <bgColor indexed="64"/>
      </patternFill>
    </fill>
    <fill>
      <patternFill patternType="solid">
        <fgColor theme="6" tint="0.599963377788628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rgb="FF0070C0"/>
        <bgColor indexed="64"/>
      </patternFill>
    </fill>
    <fill>
      <patternFill patternType="solid">
        <fgColor theme="5" tint="0.59999389629810485"/>
        <bgColor indexed="64"/>
      </patternFill>
    </fill>
    <fill>
      <patternFill patternType="solid">
        <fgColor rgb="FF00B050"/>
        <bgColor indexed="64"/>
      </patternFill>
    </fill>
    <fill>
      <patternFill patternType="solid">
        <fgColor theme="9"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Dashed">
        <color indexed="64"/>
      </left>
      <right style="mediumDashed">
        <color indexed="64"/>
      </right>
      <top style="thin">
        <color indexed="64"/>
      </top>
      <bottom style="thin">
        <color indexed="64"/>
      </bottom>
      <diagonal/>
    </border>
    <border>
      <left style="mediumDashed">
        <color indexed="64"/>
      </left>
      <right style="mediumDashed">
        <color indexed="64"/>
      </right>
      <top style="mediumDashed">
        <color indexed="64"/>
      </top>
      <bottom style="thin">
        <color indexed="64"/>
      </bottom>
      <diagonal/>
    </border>
    <border>
      <left style="mediumDashed">
        <color indexed="64"/>
      </left>
      <right style="mediumDashed">
        <color indexed="64"/>
      </right>
      <top style="thin">
        <color indexed="64"/>
      </top>
      <bottom style="mediumDashed">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42">
    <xf numFmtId="0" fontId="0" fillId="0" borderId="0" xfId="0"/>
    <xf numFmtId="2" fontId="0" fillId="0" borderId="1" xfId="0" applyNumberFormat="1" applyBorder="1"/>
    <xf numFmtId="0" fontId="0" fillId="0" borderId="0" xfId="0" applyAlignment="1">
      <alignment wrapText="1"/>
    </xf>
    <xf numFmtId="0" fontId="0" fillId="0" borderId="0" xfId="0" applyAlignment="1"/>
    <xf numFmtId="0" fontId="0" fillId="0" borderId="2" xfId="0" applyBorder="1"/>
    <xf numFmtId="2" fontId="0" fillId="0" borderId="2" xfId="0" applyNumberFormat="1" applyBorder="1"/>
    <xf numFmtId="9" fontId="0" fillId="0" borderId="2" xfId="2" applyFont="1" applyBorder="1"/>
    <xf numFmtId="0" fontId="0" fillId="0" borderId="1" xfId="0" applyBorder="1" applyAlignment="1">
      <alignment horizontal="center"/>
    </xf>
    <xf numFmtId="9" fontId="0" fillId="0" borderId="1" xfId="2" applyFont="1" applyBorder="1" applyAlignment="1">
      <alignment horizontal="center"/>
    </xf>
    <xf numFmtId="167" fontId="0" fillId="0" borderId="0" xfId="1" applyNumberFormat="1" applyFont="1" applyAlignment="1">
      <alignment horizontal="center"/>
    </xf>
    <xf numFmtId="0" fontId="0" fillId="0" borderId="0" xfId="0" applyBorder="1"/>
    <xf numFmtId="167" fontId="0" fillId="0" borderId="1" xfId="1" applyNumberFormat="1" applyFont="1" applyBorder="1" applyAlignment="1">
      <alignment horizontal="center"/>
    </xf>
    <xf numFmtId="0" fontId="2" fillId="6" borderId="1" xfId="0" applyFont="1" applyFill="1" applyBorder="1" applyAlignment="1">
      <alignment horizontal="center"/>
    </xf>
    <xf numFmtId="2" fontId="0" fillId="0" borderId="1" xfId="1" applyNumberFormat="1" applyFont="1" applyBorder="1" applyAlignment="1">
      <alignment horizontal="center"/>
    </xf>
    <xf numFmtId="169" fontId="0" fillId="0" borderId="0" xfId="0" applyNumberFormat="1"/>
    <xf numFmtId="0" fontId="0" fillId="2" borderId="3" xfId="0" applyFill="1" applyBorder="1"/>
    <xf numFmtId="2" fontId="0" fillId="3" borderId="3" xfId="0" applyNumberFormat="1" applyFill="1" applyBorder="1"/>
    <xf numFmtId="2" fontId="0" fillId="4" borderId="3" xfId="0" applyNumberFormat="1" applyFill="1" applyBorder="1"/>
    <xf numFmtId="165" fontId="0" fillId="7" borderId="3" xfId="0" applyNumberFormat="1" applyFill="1" applyBorder="1"/>
    <xf numFmtId="166" fontId="0" fillId="7" borderId="3" xfId="0" applyNumberFormat="1" applyFill="1" applyBorder="1"/>
    <xf numFmtId="167" fontId="0" fillId="11" borderId="3" xfId="1" applyNumberFormat="1" applyFont="1" applyFill="1" applyBorder="1" applyAlignment="1">
      <alignment horizontal="center"/>
    </xf>
    <xf numFmtId="165" fontId="0" fillId="9" borderId="3" xfId="0" applyNumberFormat="1" applyFill="1" applyBorder="1"/>
    <xf numFmtId="165" fontId="0" fillId="12" borderId="3" xfId="0" applyNumberFormat="1" applyFill="1" applyBorder="1"/>
    <xf numFmtId="167" fontId="0" fillId="0" borderId="2" xfId="1" applyNumberFormat="1" applyFont="1" applyFill="1" applyBorder="1" applyAlignment="1">
      <alignment horizontal="center"/>
    </xf>
    <xf numFmtId="168" fontId="0" fillId="0" borderId="2" xfId="0" applyNumberFormat="1" applyBorder="1"/>
    <xf numFmtId="0" fontId="0" fillId="0" borderId="4" xfId="0" applyBorder="1"/>
    <xf numFmtId="2" fontId="0" fillId="0" borderId="4" xfId="0" applyNumberFormat="1" applyBorder="1"/>
    <xf numFmtId="9" fontId="0" fillId="0" borderId="4" xfId="2" applyFont="1" applyBorder="1"/>
    <xf numFmtId="167" fontId="0" fillId="0" borderId="4" xfId="1" applyNumberFormat="1" applyFont="1" applyFill="1" applyBorder="1" applyAlignment="1">
      <alignment horizontal="center"/>
    </xf>
    <xf numFmtId="168" fontId="0" fillId="0" borderId="4" xfId="0" applyNumberFormat="1" applyBorder="1"/>
    <xf numFmtId="170" fontId="0" fillId="3" borderId="3" xfId="0" applyNumberFormat="1" applyFill="1" applyBorder="1"/>
    <xf numFmtId="170" fontId="0" fillId="0" borderId="2" xfId="0" applyNumberFormat="1" applyBorder="1"/>
    <xf numFmtId="170" fontId="0" fillId="0" borderId="4" xfId="0" applyNumberFormat="1" applyBorder="1"/>
    <xf numFmtId="170" fontId="0" fillId="0" borderId="0" xfId="0" applyNumberFormat="1"/>
    <xf numFmtId="9" fontId="0" fillId="0" borderId="0" xfId="0" applyNumberFormat="1"/>
    <xf numFmtId="0" fontId="0" fillId="7" borderId="0" xfId="0" applyFill="1" applyAlignment="1">
      <alignment horizontal="center" wrapText="1"/>
    </xf>
    <xf numFmtId="0" fontId="0" fillId="7" borderId="0" xfId="0" applyFill="1" applyAlignment="1">
      <alignment horizontal="center"/>
    </xf>
    <xf numFmtId="0" fontId="0" fillId="0" borderId="0" xfId="0" applyAlignment="1">
      <alignment horizontal="center"/>
    </xf>
    <xf numFmtId="0" fontId="0" fillId="10" borderId="0" xfId="0" applyFill="1" applyAlignment="1">
      <alignment horizontal="center"/>
    </xf>
    <xf numFmtId="0" fontId="0" fillId="8" borderId="0" xfId="0" applyFill="1" applyAlignment="1">
      <alignment horizontal="center"/>
    </xf>
    <xf numFmtId="0" fontId="0" fillId="0" borderId="0" xfId="0" applyAlignment="1">
      <alignment horizontal="center" wrapText="1"/>
    </xf>
    <xf numFmtId="167" fontId="0" fillId="5" borderId="1" xfId="1" applyNumberFormat="1" applyFont="1" applyFill="1" applyBorder="1" applyAlignment="1">
      <alignment horizontal="center"/>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a:pPr>
            <a:r>
              <a:rPr lang="es-ES"/>
              <a:t>Cu</a:t>
            </a:r>
            <a:r>
              <a:rPr lang="es-ES" baseline="0"/>
              <a:t> y Ag</a:t>
            </a:r>
            <a:endParaRPr lang="es-ES"/>
          </a:p>
        </c:rich>
      </c:tx>
      <c:overlay val="0"/>
    </c:title>
    <c:autoTitleDeleted val="0"/>
    <c:plotArea>
      <c:layout/>
      <c:barChart>
        <c:barDir val="col"/>
        <c:grouping val="clustered"/>
        <c:varyColors val="0"/>
        <c:ser>
          <c:idx val="0"/>
          <c:order val="0"/>
          <c:tx>
            <c:strRef>
              <c:f>Resolución!$F$1</c:f>
              <c:strCache>
                <c:ptCount val="1"/>
                <c:pt idx="0">
                  <c:v>Cu %</c:v>
                </c:pt>
              </c:strCache>
            </c:strRef>
          </c:tx>
          <c:invertIfNegative val="0"/>
          <c:val>
            <c:numRef>
              <c:f>Resolución!$F$2:$F$210</c:f>
              <c:numCache>
                <c:formatCode>0%</c:formatCode>
                <c:ptCount val="33"/>
                <c:pt idx="0">
                  <c:v>1.0800000000000001E-2</c:v>
                </c:pt>
                <c:pt idx="1">
                  <c:v>9.5999999999999992E-3</c:v>
                </c:pt>
                <c:pt idx="2">
                  <c:v>1.35E-2</c:v>
                </c:pt>
                <c:pt idx="3">
                  <c:v>1.34E-2</c:v>
                </c:pt>
                <c:pt idx="4">
                  <c:v>1.0500000000000001E-2</c:v>
                </c:pt>
                <c:pt idx="5">
                  <c:v>7.4999999999999997E-3</c:v>
                </c:pt>
                <c:pt idx="6">
                  <c:v>1.12E-2</c:v>
                </c:pt>
                <c:pt idx="7">
                  <c:v>1.4500000000000001E-2</c:v>
                </c:pt>
                <c:pt idx="8">
                  <c:v>1.7899999999999999E-2</c:v>
                </c:pt>
                <c:pt idx="9">
                  <c:v>5.7000000000000002E-3</c:v>
                </c:pt>
                <c:pt idx="10">
                  <c:v>1.8800000000000001E-2</c:v>
                </c:pt>
                <c:pt idx="11">
                  <c:v>6.3E-3</c:v>
                </c:pt>
                <c:pt idx="12">
                  <c:v>2.2700000000000001E-2</c:v>
                </c:pt>
                <c:pt idx="13">
                  <c:v>4.0899999999999999E-2</c:v>
                </c:pt>
                <c:pt idx="14">
                  <c:v>8.0000000000000004E-4</c:v>
                </c:pt>
                <c:pt idx="15">
                  <c:v>6.7100000000000007E-2</c:v>
                </c:pt>
                <c:pt idx="16">
                  <c:v>8.8200000000000001E-2</c:v>
                </c:pt>
                <c:pt idx="17">
                  <c:v>2.0899999999999998E-2</c:v>
                </c:pt>
                <c:pt idx="18">
                  <c:v>7.4200000000000002E-2</c:v>
                </c:pt>
                <c:pt idx="19">
                  <c:v>6.4000000000000003E-3</c:v>
                </c:pt>
                <c:pt idx="20">
                  <c:v>1.7600000000000001E-2</c:v>
                </c:pt>
                <c:pt idx="21">
                  <c:v>1.77E-2</c:v>
                </c:pt>
                <c:pt idx="22">
                  <c:v>1.9900000000000001E-2</c:v>
                </c:pt>
              </c:numCache>
            </c:numRef>
          </c:val>
          <c:extLst>
            <c:ext xmlns:c16="http://schemas.microsoft.com/office/drawing/2014/chart" uri="{C3380CC4-5D6E-409C-BE32-E72D297353CC}">
              <c16:uniqueId val="{00000000-3D5A-451B-86D7-CCEA857827B2}"/>
            </c:ext>
          </c:extLst>
        </c:ser>
        <c:ser>
          <c:idx val="1"/>
          <c:order val="1"/>
          <c:tx>
            <c:strRef>
              <c:f>Resolución!$G$1</c:f>
              <c:strCache>
                <c:ptCount val="1"/>
                <c:pt idx="0">
                  <c:v>Ag g/t</c:v>
                </c:pt>
              </c:strCache>
            </c:strRef>
          </c:tx>
          <c:invertIfNegative val="0"/>
          <c:val>
            <c:numRef>
              <c:f>Resolución!$G$2:$G$210</c:f>
              <c:numCache>
                <c:formatCode>0%</c:formatCode>
                <c:ptCount val="33"/>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0.1</c:v>
                </c:pt>
                <c:pt idx="15">
                  <c:v>0.5</c:v>
                </c:pt>
                <c:pt idx="16">
                  <c:v>0.5</c:v>
                </c:pt>
                <c:pt idx="17">
                  <c:v>0.5</c:v>
                </c:pt>
                <c:pt idx="18">
                  <c:v>0.5</c:v>
                </c:pt>
                <c:pt idx="19">
                  <c:v>0.5</c:v>
                </c:pt>
                <c:pt idx="20">
                  <c:v>0.5</c:v>
                </c:pt>
                <c:pt idx="21">
                  <c:v>0.5</c:v>
                </c:pt>
                <c:pt idx="22">
                  <c:v>0.5</c:v>
                </c:pt>
              </c:numCache>
            </c:numRef>
          </c:val>
          <c:extLst>
            <c:ext xmlns:c16="http://schemas.microsoft.com/office/drawing/2014/chart" uri="{C3380CC4-5D6E-409C-BE32-E72D297353CC}">
              <c16:uniqueId val="{00000001-3D5A-451B-86D7-CCEA857827B2}"/>
            </c:ext>
          </c:extLst>
        </c:ser>
        <c:dLbls>
          <c:showLegendKey val="0"/>
          <c:showVal val="0"/>
          <c:showCatName val="0"/>
          <c:showSerName val="0"/>
          <c:showPercent val="0"/>
          <c:showBubbleSize val="0"/>
        </c:dLbls>
        <c:gapWidth val="75"/>
        <c:overlap val="-25"/>
        <c:axId val="126101760"/>
        <c:axId val="126112512"/>
      </c:barChart>
      <c:catAx>
        <c:axId val="126101760"/>
        <c:scaling>
          <c:orientation val="minMax"/>
        </c:scaling>
        <c:delete val="0"/>
        <c:axPos val="b"/>
        <c:majorTickMark val="none"/>
        <c:minorTickMark val="none"/>
        <c:tickLblPos val="nextTo"/>
        <c:crossAx val="126112512"/>
        <c:crosses val="autoZero"/>
        <c:auto val="1"/>
        <c:lblAlgn val="ctr"/>
        <c:lblOffset val="100"/>
        <c:noMultiLvlLbl val="0"/>
      </c:catAx>
      <c:valAx>
        <c:axId val="126112512"/>
        <c:scaling>
          <c:orientation val="minMax"/>
        </c:scaling>
        <c:delete val="0"/>
        <c:axPos val="l"/>
        <c:majorGridlines/>
        <c:numFmt formatCode="0%" sourceLinked="1"/>
        <c:majorTickMark val="none"/>
        <c:minorTickMark val="none"/>
        <c:tickLblPos val="nextTo"/>
        <c:spPr>
          <a:ln w="9525">
            <a:noFill/>
          </a:ln>
        </c:spPr>
        <c:crossAx val="126101760"/>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a:t>Cu</a:t>
            </a:r>
            <a:r>
              <a:rPr lang="es-ES" baseline="0"/>
              <a:t> Y Cu Eq</a:t>
            </a:r>
            <a:endParaRPr lang="es-ES"/>
          </a:p>
        </c:rich>
      </c:tx>
      <c:overlay val="0"/>
    </c:title>
    <c:autoTitleDeleted val="0"/>
    <c:plotArea>
      <c:layout/>
      <c:barChart>
        <c:barDir val="col"/>
        <c:grouping val="clustered"/>
        <c:varyColors val="0"/>
        <c:ser>
          <c:idx val="0"/>
          <c:order val="0"/>
          <c:tx>
            <c:strRef>
              <c:f>Resolución!$F$1</c:f>
              <c:strCache>
                <c:ptCount val="1"/>
                <c:pt idx="0">
                  <c:v>Cu %</c:v>
                </c:pt>
              </c:strCache>
            </c:strRef>
          </c:tx>
          <c:invertIfNegative val="0"/>
          <c:val>
            <c:numRef>
              <c:f>Resolución!$F$2:$F$210</c:f>
              <c:numCache>
                <c:formatCode>0%</c:formatCode>
                <c:ptCount val="33"/>
                <c:pt idx="0">
                  <c:v>1.0800000000000001E-2</c:v>
                </c:pt>
                <c:pt idx="1">
                  <c:v>9.5999999999999992E-3</c:v>
                </c:pt>
                <c:pt idx="2">
                  <c:v>1.35E-2</c:v>
                </c:pt>
                <c:pt idx="3">
                  <c:v>1.34E-2</c:v>
                </c:pt>
                <c:pt idx="4">
                  <c:v>1.0500000000000001E-2</c:v>
                </c:pt>
                <c:pt idx="5">
                  <c:v>7.4999999999999997E-3</c:v>
                </c:pt>
                <c:pt idx="6">
                  <c:v>1.12E-2</c:v>
                </c:pt>
                <c:pt idx="7">
                  <c:v>1.4500000000000001E-2</c:v>
                </c:pt>
                <c:pt idx="8">
                  <c:v>1.7899999999999999E-2</c:v>
                </c:pt>
                <c:pt idx="9">
                  <c:v>5.7000000000000002E-3</c:v>
                </c:pt>
                <c:pt idx="10">
                  <c:v>1.8800000000000001E-2</c:v>
                </c:pt>
                <c:pt idx="11">
                  <c:v>6.3E-3</c:v>
                </c:pt>
                <c:pt idx="12">
                  <c:v>2.2700000000000001E-2</c:v>
                </c:pt>
                <c:pt idx="13">
                  <c:v>4.0899999999999999E-2</c:v>
                </c:pt>
                <c:pt idx="14">
                  <c:v>8.0000000000000004E-4</c:v>
                </c:pt>
                <c:pt idx="15">
                  <c:v>6.7100000000000007E-2</c:v>
                </c:pt>
                <c:pt idx="16">
                  <c:v>8.8200000000000001E-2</c:v>
                </c:pt>
                <c:pt idx="17">
                  <c:v>2.0899999999999998E-2</c:v>
                </c:pt>
                <c:pt idx="18">
                  <c:v>7.4200000000000002E-2</c:v>
                </c:pt>
                <c:pt idx="19">
                  <c:v>6.4000000000000003E-3</c:v>
                </c:pt>
                <c:pt idx="20">
                  <c:v>1.7600000000000001E-2</c:v>
                </c:pt>
                <c:pt idx="21">
                  <c:v>1.77E-2</c:v>
                </c:pt>
                <c:pt idx="22">
                  <c:v>1.9900000000000001E-2</c:v>
                </c:pt>
              </c:numCache>
            </c:numRef>
          </c:val>
          <c:extLst>
            <c:ext xmlns:c16="http://schemas.microsoft.com/office/drawing/2014/chart" uri="{C3380CC4-5D6E-409C-BE32-E72D297353CC}">
              <c16:uniqueId val="{00000000-EBC6-4439-BAA0-57774227AD19}"/>
            </c:ext>
          </c:extLst>
        </c:ser>
        <c:ser>
          <c:idx val="1"/>
          <c:order val="1"/>
          <c:tx>
            <c:strRef>
              <c:f>Resolución!$H$1</c:f>
              <c:strCache>
                <c:ptCount val="1"/>
                <c:pt idx="0">
                  <c:v>CuEq %</c:v>
                </c:pt>
              </c:strCache>
            </c:strRef>
          </c:tx>
          <c:invertIfNegative val="0"/>
          <c:val>
            <c:numRef>
              <c:f>Resolución!$H$2:$H$210</c:f>
              <c:numCache>
                <c:formatCode>0%</c:formatCode>
                <c:ptCount val="33"/>
                <c:pt idx="0">
                  <c:v>4.3999999999999997E-2</c:v>
                </c:pt>
                <c:pt idx="1">
                  <c:v>4.4999999999999998E-2</c:v>
                </c:pt>
                <c:pt idx="2">
                  <c:v>4.1000000000000002E-2</c:v>
                </c:pt>
                <c:pt idx="3">
                  <c:v>4.1000000000000002E-2</c:v>
                </c:pt>
                <c:pt idx="4">
                  <c:v>4.2999999999999997E-2</c:v>
                </c:pt>
                <c:pt idx="5">
                  <c:v>3.6999999999999998E-2</c:v>
                </c:pt>
                <c:pt idx="6">
                  <c:v>3.5000000000000003E-2</c:v>
                </c:pt>
                <c:pt idx="7">
                  <c:v>3.6999999999999998E-2</c:v>
                </c:pt>
                <c:pt idx="8">
                  <c:v>4.1000000000000002E-2</c:v>
                </c:pt>
                <c:pt idx="9">
                  <c:v>1.2E-2</c:v>
                </c:pt>
                <c:pt idx="10">
                  <c:v>4.4999999999999998E-2</c:v>
                </c:pt>
                <c:pt idx="11">
                  <c:v>3.9E-2</c:v>
                </c:pt>
                <c:pt idx="12">
                  <c:v>5.3999999999999999E-2</c:v>
                </c:pt>
                <c:pt idx="13">
                  <c:v>0.108</c:v>
                </c:pt>
                <c:pt idx="14">
                  <c:v>5.1999999999999998E-2</c:v>
                </c:pt>
                <c:pt idx="15">
                  <c:v>0.12</c:v>
                </c:pt>
                <c:pt idx="16">
                  <c:v>0.14299999999999999</c:v>
                </c:pt>
                <c:pt idx="17">
                  <c:v>4.3999999999999997E-2</c:v>
                </c:pt>
                <c:pt idx="18">
                  <c:v>0.14199999999999999</c:v>
                </c:pt>
                <c:pt idx="19">
                  <c:v>3.6999999999999998E-2</c:v>
                </c:pt>
                <c:pt idx="20">
                  <c:v>4.1000000000000002E-2</c:v>
                </c:pt>
                <c:pt idx="21">
                  <c:v>5.1999999999999998E-2</c:v>
                </c:pt>
                <c:pt idx="22">
                  <c:v>4.5999999999999999E-2</c:v>
                </c:pt>
              </c:numCache>
            </c:numRef>
          </c:val>
          <c:extLst>
            <c:ext xmlns:c16="http://schemas.microsoft.com/office/drawing/2014/chart" uri="{C3380CC4-5D6E-409C-BE32-E72D297353CC}">
              <c16:uniqueId val="{00000001-EBC6-4439-BAA0-57774227AD19}"/>
            </c:ext>
          </c:extLst>
        </c:ser>
        <c:dLbls>
          <c:showLegendKey val="0"/>
          <c:showVal val="0"/>
          <c:showCatName val="0"/>
          <c:showSerName val="0"/>
          <c:showPercent val="0"/>
          <c:showBubbleSize val="0"/>
        </c:dLbls>
        <c:gapWidth val="75"/>
        <c:overlap val="-25"/>
        <c:axId val="137064448"/>
        <c:axId val="137065984"/>
      </c:barChart>
      <c:catAx>
        <c:axId val="137064448"/>
        <c:scaling>
          <c:orientation val="minMax"/>
        </c:scaling>
        <c:delete val="0"/>
        <c:axPos val="b"/>
        <c:majorTickMark val="none"/>
        <c:minorTickMark val="none"/>
        <c:tickLblPos val="nextTo"/>
        <c:crossAx val="137065984"/>
        <c:crosses val="autoZero"/>
        <c:auto val="1"/>
        <c:lblAlgn val="ctr"/>
        <c:lblOffset val="100"/>
        <c:noMultiLvlLbl val="0"/>
      </c:catAx>
      <c:valAx>
        <c:axId val="137065984"/>
        <c:scaling>
          <c:orientation val="minMax"/>
        </c:scaling>
        <c:delete val="0"/>
        <c:axPos val="l"/>
        <c:majorGridlines/>
        <c:numFmt formatCode="0%" sourceLinked="1"/>
        <c:majorTickMark val="none"/>
        <c:minorTickMark val="none"/>
        <c:tickLblPos val="nextTo"/>
        <c:spPr>
          <a:ln w="9525">
            <a:noFill/>
          </a:ln>
        </c:spPr>
        <c:crossAx val="13706444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 /><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dr:twoCellAnchor>
    <xdr:from>
      <xdr:col>1</xdr:col>
      <xdr:colOff>381000</xdr:colOff>
      <xdr:row>203</xdr:row>
      <xdr:rowOff>38100</xdr:rowOff>
    </xdr:from>
    <xdr:to>
      <xdr:col>6</xdr:col>
      <xdr:colOff>504825</xdr:colOff>
      <xdr:row>216</xdr:row>
      <xdr:rowOff>9525</xdr:rowOff>
    </xdr:to>
    <xdr:graphicFrame macro="">
      <xdr:nvGraphicFramePr>
        <xdr:cNvPr id="8" name="7 Gráfico">
          <a:extLst>
            <a:ext uri="{FF2B5EF4-FFF2-40B4-BE49-F238E27FC236}">
              <a16:creationId xmlns:a16="http://schemas.microsoft.com/office/drawing/2014/main" id="{00000000-0008-0000-02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504825</xdr:colOff>
      <xdr:row>218</xdr:row>
      <xdr:rowOff>66675</xdr:rowOff>
    </xdr:from>
    <xdr:to>
      <xdr:col>6</xdr:col>
      <xdr:colOff>504825</xdr:colOff>
      <xdr:row>232</xdr:row>
      <xdr:rowOff>142875</xdr:rowOff>
    </xdr:to>
    <xdr:graphicFrame macro="">
      <xdr:nvGraphicFramePr>
        <xdr:cNvPr id="9" name="8 Gráfico">
          <a:extLst>
            <a:ext uri="{FF2B5EF4-FFF2-40B4-BE49-F238E27FC236}">
              <a16:creationId xmlns:a16="http://schemas.microsoft.com/office/drawing/2014/main" id="{00000000-0008-0000-02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78"/>
  <sheetViews>
    <sheetView tabSelected="1" topLeftCell="B1" workbookViewId="0">
      <selection activeCell="L19" sqref="L19"/>
    </sheetView>
  </sheetViews>
  <sheetFormatPr defaultColWidth="10.76171875" defaultRowHeight="15" x14ac:dyDescent="0.2"/>
  <cols>
    <col min="2" max="2" width="11.43359375" customWidth="1"/>
  </cols>
  <sheetData>
    <row r="2" spans="2:11" x14ac:dyDescent="0.2">
      <c r="B2" s="38" t="s">
        <v>20</v>
      </c>
      <c r="C2" s="38"/>
      <c r="D2" s="38"/>
      <c r="E2" s="38"/>
      <c r="F2" s="38"/>
      <c r="G2" s="38"/>
      <c r="H2" s="38"/>
      <c r="I2" s="38"/>
    </row>
    <row r="3" spans="2:11" x14ac:dyDescent="0.2">
      <c r="D3" s="39" t="s">
        <v>21</v>
      </c>
      <c r="E3" s="39"/>
      <c r="F3" s="39"/>
      <c r="G3" s="39"/>
    </row>
    <row r="4" spans="2:11" x14ac:dyDescent="0.2">
      <c r="C4" s="37" t="s">
        <v>16</v>
      </c>
      <c r="D4" s="37"/>
      <c r="E4" s="37"/>
      <c r="F4" s="37"/>
      <c r="G4" s="37"/>
      <c r="H4" s="37"/>
      <c r="I4" s="37"/>
    </row>
    <row r="5" spans="2:11" x14ac:dyDescent="0.2">
      <c r="C5" s="37"/>
      <c r="D5" s="37"/>
      <c r="E5" s="37"/>
      <c r="F5" s="37"/>
      <c r="G5" s="37"/>
      <c r="H5" s="37"/>
      <c r="I5" s="37"/>
    </row>
    <row r="8" spans="2:11" ht="15" customHeight="1" x14ac:dyDescent="0.2">
      <c r="C8" s="35" t="s">
        <v>32</v>
      </c>
      <c r="D8" s="35"/>
      <c r="E8" s="35"/>
      <c r="F8" s="35"/>
      <c r="G8" s="35"/>
      <c r="H8" s="35"/>
      <c r="I8" s="35"/>
      <c r="J8" s="35"/>
    </row>
    <row r="9" spans="2:11" x14ac:dyDescent="0.2">
      <c r="C9" s="35"/>
      <c r="D9" s="35"/>
      <c r="E9" s="35"/>
      <c r="F9" s="35"/>
      <c r="G9" s="35"/>
      <c r="H9" s="35"/>
      <c r="I9" s="35"/>
      <c r="J9" s="35"/>
    </row>
    <row r="10" spans="2:11" x14ac:dyDescent="0.2">
      <c r="C10" s="35"/>
      <c r="D10" s="35"/>
      <c r="E10" s="35"/>
      <c r="F10" s="35"/>
      <c r="G10" s="35"/>
      <c r="H10" s="35"/>
      <c r="I10" s="35"/>
      <c r="J10" s="35"/>
    </row>
    <row r="11" spans="2:11" x14ac:dyDescent="0.2">
      <c r="C11" s="35"/>
      <c r="D11" s="35"/>
      <c r="E11" s="35"/>
      <c r="F11" s="35"/>
      <c r="G11" s="35"/>
      <c r="H11" s="35"/>
      <c r="I11" s="35"/>
      <c r="J11" s="35"/>
    </row>
    <row r="12" spans="2:11" x14ac:dyDescent="0.2">
      <c r="C12" s="35"/>
      <c r="D12" s="35"/>
      <c r="E12" s="35"/>
      <c r="F12" s="35"/>
      <c r="G12" s="35"/>
      <c r="H12" s="35"/>
      <c r="I12" s="35"/>
      <c r="J12" s="35"/>
      <c r="K12" s="3"/>
    </row>
    <row r="13" spans="2:11" x14ac:dyDescent="0.2">
      <c r="C13" s="35"/>
      <c r="D13" s="35"/>
      <c r="E13" s="35"/>
      <c r="F13" s="35"/>
      <c r="G13" s="35"/>
      <c r="H13" s="35"/>
      <c r="I13" s="35"/>
      <c r="J13" s="35"/>
      <c r="K13" s="3"/>
    </row>
    <row r="14" spans="2:11" x14ac:dyDescent="0.2">
      <c r="C14" s="35"/>
      <c r="D14" s="35"/>
      <c r="E14" s="35"/>
      <c r="F14" s="35"/>
      <c r="G14" s="35"/>
      <c r="H14" s="35"/>
      <c r="I14" s="35"/>
      <c r="J14" s="35"/>
      <c r="K14" s="3"/>
    </row>
    <row r="15" spans="2:11" x14ac:dyDescent="0.2">
      <c r="C15" s="36" t="s">
        <v>31</v>
      </c>
      <c r="D15" s="36"/>
      <c r="E15" s="36"/>
      <c r="F15" s="36"/>
      <c r="G15" s="36"/>
      <c r="H15" s="36"/>
      <c r="I15" s="36"/>
      <c r="J15" s="36"/>
      <c r="K15" s="3"/>
    </row>
    <row r="16" spans="2:11" x14ac:dyDescent="0.2">
      <c r="C16" s="37" t="s">
        <v>17</v>
      </c>
      <c r="D16" s="37"/>
      <c r="E16" s="37"/>
      <c r="F16" s="37"/>
      <c r="G16" s="37"/>
      <c r="H16" s="37"/>
      <c r="I16" s="3"/>
      <c r="J16" s="3"/>
      <c r="K16" s="3"/>
    </row>
    <row r="17" spans="3:11" x14ac:dyDescent="0.2">
      <c r="C17" s="36" t="s">
        <v>18</v>
      </c>
      <c r="D17" s="36"/>
      <c r="E17" s="36"/>
      <c r="F17" s="36"/>
      <c r="G17" s="36"/>
      <c r="H17" s="36"/>
      <c r="I17" s="36"/>
      <c r="J17" s="3"/>
      <c r="K17" s="3"/>
    </row>
    <row r="18" spans="3:11" x14ac:dyDescent="0.2">
      <c r="C18" s="36"/>
      <c r="D18" s="36"/>
      <c r="E18" s="36"/>
      <c r="F18" s="36"/>
      <c r="G18" s="36"/>
      <c r="H18" s="36"/>
      <c r="I18" s="36"/>
    </row>
    <row r="19" spans="3:11" ht="15" customHeight="1" x14ac:dyDescent="0.2">
      <c r="C19" s="36"/>
      <c r="D19" s="36"/>
      <c r="E19" s="36"/>
      <c r="F19" s="36"/>
      <c r="G19" s="36"/>
      <c r="H19" s="36"/>
      <c r="I19" s="36"/>
    </row>
    <row r="20" spans="3:11" x14ac:dyDescent="0.2">
      <c r="C20" s="3"/>
      <c r="D20" s="2"/>
      <c r="E20" s="2"/>
      <c r="F20" s="2"/>
      <c r="G20" s="2"/>
      <c r="H20" s="2"/>
      <c r="I20" s="2"/>
    </row>
    <row r="21" spans="3:11" x14ac:dyDescent="0.2">
      <c r="C21" s="3"/>
      <c r="D21" s="2"/>
      <c r="E21" s="2"/>
      <c r="F21" s="2"/>
      <c r="G21" s="2"/>
      <c r="H21" s="2"/>
      <c r="I21" s="2"/>
    </row>
    <row r="22" spans="3:11" ht="15" customHeight="1" x14ac:dyDescent="0.2">
      <c r="C22" s="40" t="s">
        <v>19</v>
      </c>
      <c r="D22" s="40"/>
      <c r="E22" s="40"/>
      <c r="F22" s="40"/>
      <c r="G22" s="40"/>
      <c r="H22" s="40"/>
      <c r="I22" s="2"/>
    </row>
    <row r="23" spans="3:11" ht="16.5" customHeight="1" x14ac:dyDescent="0.2">
      <c r="D23" s="3"/>
      <c r="E23" s="3"/>
      <c r="F23" s="3"/>
      <c r="G23" s="3"/>
      <c r="H23" s="3"/>
      <c r="I23" s="2"/>
    </row>
    <row r="24" spans="3:11" x14ac:dyDescent="0.2">
      <c r="C24" s="37" t="s">
        <v>30</v>
      </c>
      <c r="D24" s="37"/>
      <c r="E24" s="37"/>
      <c r="F24" s="37"/>
      <c r="G24" s="37"/>
      <c r="H24" s="37"/>
      <c r="I24" s="37"/>
    </row>
    <row r="25" spans="3:11" x14ac:dyDescent="0.2">
      <c r="C25" s="37"/>
      <c r="D25" s="37"/>
      <c r="E25" s="37"/>
      <c r="F25" s="37"/>
      <c r="G25" s="37"/>
      <c r="H25" s="37"/>
      <c r="I25" s="37"/>
    </row>
    <row r="26" spans="3:11" x14ac:dyDescent="0.2">
      <c r="C26" s="3"/>
      <c r="D26" s="2"/>
      <c r="E26" s="2"/>
      <c r="F26" s="2"/>
      <c r="G26" s="2"/>
      <c r="H26" s="2"/>
      <c r="I26" s="2"/>
    </row>
    <row r="27" spans="3:11" x14ac:dyDescent="0.2">
      <c r="C27" s="37" t="s">
        <v>37</v>
      </c>
      <c r="D27" s="37"/>
      <c r="E27" s="37"/>
      <c r="F27" s="37"/>
      <c r="G27" s="37"/>
      <c r="H27" s="37"/>
      <c r="I27" s="37"/>
      <c r="J27" s="37"/>
    </row>
    <row r="28" spans="3:11" x14ac:dyDescent="0.2">
      <c r="C28" s="3"/>
      <c r="D28" s="2"/>
      <c r="E28" s="2"/>
      <c r="F28" s="2"/>
      <c r="G28" s="2"/>
      <c r="H28" s="2"/>
      <c r="I28" s="2"/>
    </row>
    <row r="29" spans="3:11" x14ac:dyDescent="0.2">
      <c r="C29" s="3"/>
      <c r="D29" s="40" t="s">
        <v>22</v>
      </c>
      <c r="E29" s="40"/>
      <c r="F29" s="40"/>
      <c r="G29" s="40"/>
      <c r="H29" s="40"/>
      <c r="I29" s="2"/>
    </row>
    <row r="30" spans="3:11" ht="15" customHeight="1" x14ac:dyDescent="0.2">
      <c r="C30" s="3"/>
      <c r="D30" s="35" t="s">
        <v>24</v>
      </c>
      <c r="E30" s="35"/>
      <c r="F30" s="35"/>
      <c r="G30" s="35"/>
      <c r="H30" s="35"/>
      <c r="I30" s="2"/>
    </row>
    <row r="31" spans="3:11" x14ac:dyDescent="0.2">
      <c r="C31" s="3"/>
      <c r="D31" s="35"/>
      <c r="E31" s="35"/>
      <c r="F31" s="35"/>
      <c r="G31" s="35"/>
      <c r="H31" s="35"/>
      <c r="I31" s="2"/>
    </row>
    <row r="32" spans="3:11" x14ac:dyDescent="0.2">
      <c r="C32" s="3"/>
      <c r="D32" s="35"/>
      <c r="E32" s="35"/>
      <c r="F32" s="35"/>
      <c r="G32" s="35"/>
      <c r="H32" s="35"/>
      <c r="I32" s="2"/>
    </row>
    <row r="33" spans="3:12" x14ac:dyDescent="0.2">
      <c r="C33" s="3"/>
      <c r="D33" s="2"/>
      <c r="E33" s="2"/>
      <c r="F33" s="2"/>
      <c r="G33" s="2"/>
      <c r="H33" s="2"/>
      <c r="I33" s="2"/>
    </row>
    <row r="34" spans="3:12" x14ac:dyDescent="0.2">
      <c r="C34" s="37" t="s">
        <v>29</v>
      </c>
      <c r="D34" s="37"/>
      <c r="E34" s="37"/>
      <c r="F34" s="37"/>
      <c r="G34" s="37"/>
      <c r="H34" s="37"/>
      <c r="I34" s="37"/>
      <c r="J34" s="37"/>
      <c r="K34" s="37"/>
    </row>
    <row r="35" spans="3:12" x14ac:dyDescent="0.2">
      <c r="C35" s="35" t="s">
        <v>33</v>
      </c>
      <c r="D35" s="36"/>
      <c r="E35" s="36"/>
      <c r="F35" s="36"/>
      <c r="G35" s="36"/>
      <c r="H35" s="36"/>
      <c r="I35" s="36"/>
      <c r="J35" s="36"/>
      <c r="K35" s="36"/>
      <c r="L35" s="36"/>
    </row>
    <row r="36" spans="3:12" x14ac:dyDescent="0.2">
      <c r="C36" s="36"/>
      <c r="D36" s="36"/>
      <c r="E36" s="36"/>
      <c r="F36" s="36"/>
      <c r="G36" s="36"/>
      <c r="H36" s="36"/>
      <c r="I36" s="36"/>
      <c r="J36" s="36"/>
      <c r="K36" s="36"/>
      <c r="L36" s="36"/>
    </row>
    <row r="37" spans="3:12" x14ac:dyDescent="0.2">
      <c r="C37" s="36"/>
      <c r="D37" s="36"/>
      <c r="E37" s="36"/>
      <c r="F37" s="36"/>
      <c r="G37" s="36"/>
      <c r="H37" s="36"/>
      <c r="I37" s="36"/>
      <c r="J37" s="36"/>
      <c r="K37" s="36"/>
      <c r="L37" s="36"/>
    </row>
    <row r="38" spans="3:12" x14ac:dyDescent="0.2">
      <c r="C38" s="36"/>
      <c r="D38" s="36"/>
      <c r="E38" s="36"/>
      <c r="F38" s="36"/>
      <c r="G38" s="36"/>
      <c r="H38" s="36"/>
      <c r="I38" s="36"/>
      <c r="J38" s="36"/>
      <c r="K38" s="36"/>
      <c r="L38" s="36"/>
    </row>
    <row r="39" spans="3:12" x14ac:dyDescent="0.2">
      <c r="C39" s="36"/>
      <c r="D39" s="36"/>
      <c r="E39" s="36"/>
      <c r="F39" s="36"/>
      <c r="G39" s="36"/>
      <c r="H39" s="36"/>
      <c r="I39" s="36"/>
      <c r="J39" s="36"/>
      <c r="K39" s="36"/>
      <c r="L39" s="36"/>
    </row>
    <row r="40" spans="3:12" x14ac:dyDescent="0.2">
      <c r="C40" s="36"/>
      <c r="D40" s="36"/>
      <c r="E40" s="36"/>
      <c r="F40" s="36"/>
      <c r="G40" s="36"/>
      <c r="H40" s="36"/>
      <c r="I40" s="36"/>
      <c r="J40" s="36"/>
      <c r="K40" s="36"/>
      <c r="L40" s="36"/>
    </row>
    <row r="41" spans="3:12" x14ac:dyDescent="0.2">
      <c r="C41" s="36"/>
      <c r="D41" s="36"/>
      <c r="E41" s="36"/>
      <c r="F41" s="36"/>
      <c r="G41" s="36"/>
      <c r="H41" s="36"/>
      <c r="I41" s="36"/>
      <c r="J41" s="36"/>
      <c r="K41" s="36"/>
      <c r="L41" s="36"/>
    </row>
    <row r="42" spans="3:12" x14ac:dyDescent="0.2">
      <c r="C42" s="36"/>
      <c r="D42" s="36"/>
      <c r="E42" s="36"/>
      <c r="F42" s="36"/>
      <c r="G42" s="36"/>
      <c r="H42" s="36"/>
      <c r="I42" s="36"/>
      <c r="J42" s="36"/>
      <c r="K42" s="36"/>
      <c r="L42" s="36"/>
    </row>
    <row r="43" spans="3:12" x14ac:dyDescent="0.2">
      <c r="D43" s="2"/>
      <c r="E43" s="2"/>
      <c r="F43" s="2"/>
      <c r="G43" s="2"/>
      <c r="H43" s="2"/>
      <c r="I43" s="2"/>
    </row>
    <row r="44" spans="3:12" x14ac:dyDescent="0.2">
      <c r="C44" s="37" t="s">
        <v>25</v>
      </c>
      <c r="D44" s="37"/>
      <c r="E44" s="37"/>
      <c r="F44" s="37"/>
      <c r="G44" s="37"/>
      <c r="H44" s="37"/>
      <c r="I44" s="2"/>
    </row>
    <row r="45" spans="3:12" x14ac:dyDescent="0.2">
      <c r="D45" s="35" t="s">
        <v>26</v>
      </c>
      <c r="E45" s="35"/>
      <c r="F45" s="35"/>
      <c r="G45" s="35"/>
      <c r="H45" s="35"/>
      <c r="I45" s="2"/>
    </row>
    <row r="46" spans="3:12" x14ac:dyDescent="0.2">
      <c r="D46" s="35"/>
      <c r="E46" s="35"/>
      <c r="F46" s="35"/>
      <c r="G46" s="35"/>
      <c r="H46" s="35"/>
      <c r="I46" s="2"/>
    </row>
    <row r="47" spans="3:12" x14ac:dyDescent="0.2">
      <c r="D47" s="35"/>
      <c r="E47" s="35"/>
      <c r="F47" s="35"/>
      <c r="G47" s="35"/>
      <c r="H47" s="35"/>
      <c r="I47" s="2"/>
    </row>
    <row r="48" spans="3:12" x14ac:dyDescent="0.2">
      <c r="D48" s="35"/>
      <c r="E48" s="35"/>
      <c r="F48" s="35"/>
      <c r="G48" s="35"/>
      <c r="H48" s="35"/>
      <c r="I48" s="2"/>
    </row>
    <row r="49" spans="4:9" x14ac:dyDescent="0.2">
      <c r="D49" s="35"/>
      <c r="E49" s="35"/>
      <c r="F49" s="35"/>
      <c r="G49" s="35"/>
      <c r="H49" s="35"/>
      <c r="I49" s="2"/>
    </row>
    <row r="50" spans="4:9" x14ac:dyDescent="0.2">
      <c r="D50" s="35"/>
      <c r="E50" s="35"/>
      <c r="F50" s="35"/>
      <c r="G50" s="35"/>
      <c r="H50" s="35"/>
      <c r="I50" s="2"/>
    </row>
    <row r="51" spans="4:9" x14ac:dyDescent="0.2">
      <c r="D51" s="35"/>
      <c r="E51" s="35"/>
      <c r="F51" s="35"/>
      <c r="G51" s="35"/>
      <c r="H51" s="35"/>
      <c r="I51" s="2"/>
    </row>
    <row r="52" spans="4:9" x14ac:dyDescent="0.2">
      <c r="D52" s="35"/>
      <c r="E52" s="35"/>
      <c r="F52" s="35"/>
      <c r="G52" s="35"/>
      <c r="H52" s="35"/>
      <c r="I52" s="2"/>
    </row>
    <row r="53" spans="4:9" x14ac:dyDescent="0.2">
      <c r="D53" s="2"/>
      <c r="E53" s="2"/>
      <c r="F53" s="2"/>
      <c r="G53" s="2"/>
      <c r="H53" s="2"/>
      <c r="I53" s="2"/>
    </row>
    <row r="54" spans="4:9" x14ac:dyDescent="0.2">
      <c r="D54" s="40" t="s">
        <v>36</v>
      </c>
      <c r="E54" s="40"/>
      <c r="F54" s="40"/>
      <c r="G54" s="40"/>
      <c r="H54" s="40"/>
      <c r="I54" s="2"/>
    </row>
    <row r="55" spans="4:9" x14ac:dyDescent="0.2">
      <c r="D55" s="40"/>
      <c r="E55" s="40"/>
      <c r="F55" s="40"/>
      <c r="G55" s="40"/>
      <c r="H55" s="40"/>
      <c r="I55" s="2"/>
    </row>
    <row r="56" spans="4:9" x14ac:dyDescent="0.2">
      <c r="D56" s="2"/>
      <c r="E56" s="2"/>
      <c r="F56" s="2"/>
      <c r="G56" s="2"/>
      <c r="H56" s="2"/>
      <c r="I56" s="2"/>
    </row>
    <row r="57" spans="4:9" x14ac:dyDescent="0.2">
      <c r="D57" s="2"/>
      <c r="E57" s="2"/>
      <c r="F57" s="2"/>
      <c r="G57" s="2"/>
      <c r="H57" s="2"/>
      <c r="I57" s="2"/>
    </row>
    <row r="58" spans="4:9" x14ac:dyDescent="0.2">
      <c r="D58" s="40" t="s">
        <v>27</v>
      </c>
      <c r="E58" s="40"/>
      <c r="F58" s="40"/>
      <c r="G58" s="40"/>
      <c r="H58" s="40"/>
      <c r="I58" s="2"/>
    </row>
    <row r="59" spans="4:9" x14ac:dyDescent="0.2">
      <c r="D59" s="35" t="s">
        <v>34</v>
      </c>
      <c r="E59" s="35"/>
      <c r="F59" s="35"/>
      <c r="G59" s="35"/>
      <c r="H59" s="35"/>
      <c r="I59" s="35"/>
    </row>
    <row r="60" spans="4:9" x14ac:dyDescent="0.2">
      <c r="D60" s="35"/>
      <c r="E60" s="35"/>
      <c r="F60" s="35"/>
      <c r="G60" s="35"/>
      <c r="H60" s="35"/>
      <c r="I60" s="35"/>
    </row>
    <row r="61" spans="4:9" x14ac:dyDescent="0.2">
      <c r="D61" s="35"/>
      <c r="E61" s="35"/>
      <c r="F61" s="35"/>
      <c r="G61" s="35"/>
      <c r="H61" s="35"/>
      <c r="I61" s="35"/>
    </row>
    <row r="62" spans="4:9" x14ac:dyDescent="0.2">
      <c r="D62" s="35"/>
      <c r="E62" s="35"/>
      <c r="F62" s="35"/>
      <c r="G62" s="35"/>
      <c r="H62" s="35"/>
      <c r="I62" s="35"/>
    </row>
    <row r="63" spans="4:9" x14ac:dyDescent="0.2">
      <c r="D63" s="35"/>
      <c r="E63" s="35"/>
      <c r="F63" s="35"/>
      <c r="G63" s="35"/>
      <c r="H63" s="35"/>
      <c r="I63" s="35"/>
    </row>
    <row r="64" spans="4:9" x14ac:dyDescent="0.2">
      <c r="D64" s="35"/>
      <c r="E64" s="35"/>
      <c r="F64" s="35"/>
      <c r="G64" s="35"/>
      <c r="H64" s="35"/>
      <c r="I64" s="35"/>
    </row>
    <row r="65" spans="4:9" x14ac:dyDescent="0.2">
      <c r="D65" s="35"/>
      <c r="E65" s="35"/>
      <c r="F65" s="35"/>
      <c r="G65" s="35"/>
      <c r="H65" s="35"/>
      <c r="I65" s="35"/>
    </row>
    <row r="66" spans="4:9" x14ac:dyDescent="0.2">
      <c r="D66" s="35"/>
      <c r="E66" s="35"/>
      <c r="F66" s="35"/>
      <c r="G66" s="35"/>
      <c r="H66" s="35"/>
      <c r="I66" s="35"/>
    </row>
    <row r="70" spans="4:9" x14ac:dyDescent="0.2">
      <c r="D70" s="37" t="s">
        <v>35</v>
      </c>
      <c r="E70" s="37"/>
      <c r="F70" s="37"/>
      <c r="G70" s="37"/>
      <c r="H70" s="37"/>
    </row>
    <row r="72" spans="4:9" x14ac:dyDescent="0.2">
      <c r="D72" s="35" t="s">
        <v>28</v>
      </c>
      <c r="E72" s="36"/>
      <c r="F72" s="36"/>
      <c r="G72" s="36"/>
      <c r="H72" s="36"/>
      <c r="I72" s="36"/>
    </row>
    <row r="73" spans="4:9" x14ac:dyDescent="0.2">
      <c r="D73" s="36"/>
      <c r="E73" s="36"/>
      <c r="F73" s="36"/>
      <c r="G73" s="36"/>
      <c r="H73" s="36"/>
      <c r="I73" s="36"/>
    </row>
    <row r="74" spans="4:9" x14ac:dyDescent="0.2">
      <c r="D74" s="36"/>
      <c r="E74" s="36"/>
      <c r="F74" s="36"/>
      <c r="G74" s="36"/>
      <c r="H74" s="36"/>
      <c r="I74" s="36"/>
    </row>
    <row r="75" spans="4:9" x14ac:dyDescent="0.2">
      <c r="D75" s="36"/>
      <c r="E75" s="36"/>
      <c r="F75" s="36"/>
      <c r="G75" s="36"/>
      <c r="H75" s="36"/>
      <c r="I75" s="36"/>
    </row>
    <row r="76" spans="4:9" x14ac:dyDescent="0.2">
      <c r="D76" s="36"/>
      <c r="E76" s="36"/>
      <c r="F76" s="36"/>
      <c r="G76" s="36"/>
      <c r="H76" s="36"/>
      <c r="I76" s="36"/>
    </row>
    <row r="77" spans="4:9" x14ac:dyDescent="0.2">
      <c r="D77" s="36"/>
      <c r="E77" s="36"/>
      <c r="F77" s="36"/>
      <c r="G77" s="36"/>
      <c r="H77" s="36"/>
      <c r="I77" s="36"/>
    </row>
    <row r="78" spans="4:9" x14ac:dyDescent="0.2">
      <c r="D78" s="36"/>
      <c r="E78" s="36"/>
      <c r="F78" s="36"/>
      <c r="G78" s="36"/>
      <c r="H78" s="36"/>
      <c r="I78" s="36"/>
    </row>
  </sheetData>
  <mergeCells count="21">
    <mergeCell ref="D54:H55"/>
    <mergeCell ref="D58:H58"/>
    <mergeCell ref="D72:I78"/>
    <mergeCell ref="D70:H70"/>
    <mergeCell ref="D59:I66"/>
    <mergeCell ref="C35:L42"/>
    <mergeCell ref="C34:K34"/>
    <mergeCell ref="C44:H44"/>
    <mergeCell ref="D45:H52"/>
    <mergeCell ref="B2:I2"/>
    <mergeCell ref="D3:G3"/>
    <mergeCell ref="D29:H29"/>
    <mergeCell ref="D30:H32"/>
    <mergeCell ref="C15:J15"/>
    <mergeCell ref="C27:J27"/>
    <mergeCell ref="C17:I19"/>
    <mergeCell ref="C22:H22"/>
    <mergeCell ref="C24:I25"/>
    <mergeCell ref="C4:I5"/>
    <mergeCell ref="C16:H16"/>
    <mergeCell ref="C8:J1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048576"/>
  <sheetViews>
    <sheetView workbookViewId="0">
      <selection activeCell="T11" sqref="T11"/>
    </sheetView>
  </sheetViews>
  <sheetFormatPr defaultColWidth="10.76171875" defaultRowHeight="15" x14ac:dyDescent="0.2"/>
  <cols>
    <col min="9" max="9" width="22.734375" bestFit="1" customWidth="1"/>
  </cols>
  <sheetData>
    <row r="1" spans="1:9" x14ac:dyDescent="0.2">
      <c r="A1" s="15" t="s">
        <v>0</v>
      </c>
      <c r="B1" s="16" t="s">
        <v>1</v>
      </c>
      <c r="C1" s="16" t="s">
        <v>2</v>
      </c>
      <c r="D1" s="17" t="s">
        <v>3</v>
      </c>
      <c r="E1" s="18" t="s">
        <v>4</v>
      </c>
      <c r="F1" s="18" t="s">
        <v>5</v>
      </c>
      <c r="G1" s="19" t="s">
        <v>6</v>
      </c>
      <c r="H1" s="18" t="s">
        <v>7</v>
      </c>
      <c r="I1" s="20" t="s">
        <v>14</v>
      </c>
    </row>
    <row r="2" spans="1:9" x14ac:dyDescent="0.2">
      <c r="A2" s="4" t="s">
        <v>8</v>
      </c>
      <c r="B2" s="5">
        <v>278</v>
      </c>
      <c r="C2" s="5">
        <v>278.45</v>
      </c>
      <c r="D2" s="5">
        <v>0.45</v>
      </c>
      <c r="E2" s="6">
        <v>0.51</v>
      </c>
      <c r="F2" s="6">
        <v>0.33700000000000002</v>
      </c>
      <c r="G2" s="6">
        <v>3.2</v>
      </c>
      <c r="H2" s="6">
        <v>0.73699999999999999</v>
      </c>
      <c r="I2" s="23">
        <v>18980.814632034599</v>
      </c>
    </row>
    <row r="3" spans="1:9" x14ac:dyDescent="0.2">
      <c r="A3" s="4" t="s">
        <v>8</v>
      </c>
      <c r="B3" s="5">
        <v>277</v>
      </c>
      <c r="C3" s="5">
        <v>278</v>
      </c>
      <c r="D3" s="5">
        <v>1</v>
      </c>
      <c r="E3" s="6">
        <v>0.374</v>
      </c>
      <c r="F3" s="6">
        <v>0.32800000000000001</v>
      </c>
      <c r="G3" s="6">
        <v>1.4</v>
      </c>
      <c r="H3" s="6">
        <v>0.61299999999999999</v>
      </c>
      <c r="I3" s="23">
        <v>19090.441515151499</v>
      </c>
    </row>
    <row r="4" spans="1:9" x14ac:dyDescent="0.2">
      <c r="A4" s="4" t="s">
        <v>8</v>
      </c>
      <c r="B4" s="5">
        <v>276</v>
      </c>
      <c r="C4" s="5">
        <v>277</v>
      </c>
      <c r="D4" s="5">
        <v>1</v>
      </c>
      <c r="E4" s="6">
        <v>0.251</v>
      </c>
      <c r="F4" s="6">
        <v>0.224</v>
      </c>
      <c r="G4" s="6">
        <v>0.25</v>
      </c>
      <c r="H4" s="6">
        <v>0.40899999999999997</v>
      </c>
      <c r="I4" s="23">
        <v>19200.068398268399</v>
      </c>
    </row>
    <row r="5" spans="1:9" x14ac:dyDescent="0.2">
      <c r="A5" s="4" t="s">
        <v>8</v>
      </c>
      <c r="B5" s="5">
        <v>275</v>
      </c>
      <c r="C5" s="5">
        <v>276</v>
      </c>
      <c r="D5" s="5">
        <v>1</v>
      </c>
      <c r="E5" s="6">
        <v>0.317</v>
      </c>
      <c r="F5" s="6">
        <v>0.35099999999999998</v>
      </c>
      <c r="G5" s="6">
        <v>45.1</v>
      </c>
      <c r="H5" s="6">
        <v>0.97899999999999998</v>
      </c>
      <c r="I5" s="23">
        <v>19309.695281385299</v>
      </c>
    </row>
    <row r="6" spans="1:9" x14ac:dyDescent="0.2">
      <c r="A6" s="4" t="s">
        <v>8</v>
      </c>
      <c r="B6" s="5">
        <v>274</v>
      </c>
      <c r="C6" s="5">
        <v>275</v>
      </c>
      <c r="D6" s="5">
        <v>1</v>
      </c>
      <c r="E6" s="6">
        <v>0.30299999999999999</v>
      </c>
      <c r="F6" s="6">
        <v>0.29499999999999998</v>
      </c>
      <c r="G6" s="6">
        <v>0.7</v>
      </c>
      <c r="H6" s="6">
        <v>0.52200000000000002</v>
      </c>
      <c r="I6" s="23">
        <v>19419.322164502199</v>
      </c>
    </row>
    <row r="7" spans="1:9" x14ac:dyDescent="0.2">
      <c r="A7" s="4" t="s">
        <v>8</v>
      </c>
      <c r="B7" s="5">
        <v>273</v>
      </c>
      <c r="C7" s="5">
        <v>274</v>
      </c>
      <c r="D7" s="5">
        <v>1</v>
      </c>
      <c r="E7" s="6">
        <v>0.20699999999999999</v>
      </c>
      <c r="F7" s="6">
        <v>0.14799999999999999</v>
      </c>
      <c r="G7" s="6">
        <v>1.2</v>
      </c>
      <c r="H7" s="6">
        <v>0.31</v>
      </c>
      <c r="I7" s="23">
        <v>19528.949047619</v>
      </c>
    </row>
    <row r="8" spans="1:9" x14ac:dyDescent="0.2">
      <c r="A8" s="4" t="s">
        <v>8</v>
      </c>
      <c r="B8" s="5">
        <v>272</v>
      </c>
      <c r="C8" s="5">
        <v>273</v>
      </c>
      <c r="D8" s="5">
        <v>1</v>
      </c>
      <c r="E8" s="6">
        <v>0.23400000000000001</v>
      </c>
      <c r="F8" s="6">
        <v>0.21299999999999999</v>
      </c>
      <c r="G8" s="6">
        <v>1.1000000000000001</v>
      </c>
      <c r="H8" s="6">
        <v>0.39300000000000002</v>
      </c>
      <c r="I8" s="23">
        <v>19638.5759307359</v>
      </c>
    </row>
    <row r="9" spans="1:9" x14ac:dyDescent="0.2">
      <c r="A9" s="4" t="s">
        <v>8</v>
      </c>
      <c r="B9" s="5">
        <v>271</v>
      </c>
      <c r="C9" s="5">
        <v>272</v>
      </c>
      <c r="D9" s="5">
        <v>1</v>
      </c>
      <c r="E9" s="6">
        <v>0.19600000000000001</v>
      </c>
      <c r="F9" s="6">
        <v>0.24099999999999999</v>
      </c>
      <c r="G9" s="6">
        <v>0.9</v>
      </c>
      <c r="H9" s="6">
        <v>0.39200000000000002</v>
      </c>
      <c r="I9" s="23">
        <v>19748.2028138528</v>
      </c>
    </row>
    <row r="10" spans="1:9" x14ac:dyDescent="0.2">
      <c r="A10" s="4" t="s">
        <v>8</v>
      </c>
      <c r="B10" s="5">
        <v>270</v>
      </c>
      <c r="C10" s="5">
        <v>271</v>
      </c>
      <c r="D10" s="5">
        <v>1</v>
      </c>
      <c r="E10" s="6">
        <v>0.126</v>
      </c>
      <c r="F10" s="6">
        <v>0.11749999999999999</v>
      </c>
      <c r="G10" s="6">
        <v>0.6</v>
      </c>
      <c r="H10" s="6">
        <v>0.215</v>
      </c>
      <c r="I10" s="23">
        <v>19857.8296969697</v>
      </c>
    </row>
    <row r="11" spans="1:9" x14ac:dyDescent="0.2">
      <c r="A11" s="4" t="s">
        <v>8</v>
      </c>
      <c r="B11" s="5">
        <v>269</v>
      </c>
      <c r="C11" s="5">
        <v>270</v>
      </c>
      <c r="D11" s="5">
        <v>1</v>
      </c>
      <c r="E11" s="6">
        <v>0.14099999999999999</v>
      </c>
      <c r="F11" s="6">
        <v>0.123</v>
      </c>
      <c r="G11" s="6">
        <v>0.8</v>
      </c>
      <c r="H11" s="6">
        <v>0.23300000000000001</v>
      </c>
      <c r="I11" s="23">
        <v>19967.4565800866</v>
      </c>
    </row>
    <row r="12" spans="1:9" x14ac:dyDescent="0.2">
      <c r="A12" s="4" t="s">
        <v>8</v>
      </c>
      <c r="B12" s="5">
        <v>268</v>
      </c>
      <c r="C12" s="5">
        <v>269</v>
      </c>
      <c r="D12" s="5">
        <v>1</v>
      </c>
      <c r="E12" s="6">
        <v>0.13</v>
      </c>
      <c r="F12" s="6">
        <v>0.1245</v>
      </c>
      <c r="G12" s="6">
        <v>0.7</v>
      </c>
      <c r="H12" s="6">
        <v>0.22500000000000001</v>
      </c>
      <c r="I12" s="23">
        <v>20077.0834632035</v>
      </c>
    </row>
    <row r="13" spans="1:9" x14ac:dyDescent="0.2">
      <c r="A13" s="4" t="s">
        <v>8</v>
      </c>
      <c r="B13" s="5">
        <v>267</v>
      </c>
      <c r="C13" s="5">
        <v>268</v>
      </c>
      <c r="D13" s="5">
        <v>1</v>
      </c>
      <c r="E13" s="6">
        <v>0.16700000000000001</v>
      </c>
      <c r="F13" s="6">
        <v>0.22500000000000001</v>
      </c>
      <c r="G13" s="6">
        <v>0.7</v>
      </c>
      <c r="H13" s="6">
        <v>0.35299999999999998</v>
      </c>
      <c r="I13" s="23">
        <v>20186.710346320298</v>
      </c>
    </row>
    <row r="14" spans="1:9" x14ac:dyDescent="0.2">
      <c r="A14" s="4" t="s">
        <v>8</v>
      </c>
      <c r="B14" s="5">
        <v>266</v>
      </c>
      <c r="C14" s="5">
        <v>267</v>
      </c>
      <c r="D14" s="5">
        <v>1</v>
      </c>
      <c r="E14" s="6">
        <v>0.185</v>
      </c>
      <c r="F14" s="6">
        <v>0.121</v>
      </c>
      <c r="G14" s="6">
        <v>0.6</v>
      </c>
      <c r="H14" s="6">
        <v>0.26100000000000001</v>
      </c>
      <c r="I14" s="23">
        <v>20296.337229437198</v>
      </c>
    </row>
    <row r="15" spans="1:9" x14ac:dyDescent="0.2">
      <c r="A15" s="4" t="s">
        <v>8</v>
      </c>
      <c r="B15" s="5">
        <v>265</v>
      </c>
      <c r="C15" s="5">
        <v>266</v>
      </c>
      <c r="D15" s="5">
        <v>1</v>
      </c>
      <c r="E15" s="6">
        <v>0.125</v>
      </c>
      <c r="F15" s="6">
        <v>0.13950000000000001</v>
      </c>
      <c r="G15" s="6">
        <v>0.25</v>
      </c>
      <c r="H15" s="6">
        <v>0.23300000000000001</v>
      </c>
      <c r="I15" s="23">
        <v>20405.964112554098</v>
      </c>
    </row>
    <row r="16" spans="1:9" x14ac:dyDescent="0.2">
      <c r="A16" s="4" t="s">
        <v>8</v>
      </c>
      <c r="B16" s="5">
        <v>264</v>
      </c>
      <c r="C16" s="5">
        <v>265</v>
      </c>
      <c r="D16" s="5">
        <v>1</v>
      </c>
      <c r="E16" s="6">
        <v>0.18</v>
      </c>
      <c r="F16" s="6">
        <v>0.157</v>
      </c>
      <c r="G16" s="6">
        <v>0.7</v>
      </c>
      <c r="H16" s="6">
        <v>0.29399999999999998</v>
      </c>
      <c r="I16" s="23">
        <v>20515.590995670998</v>
      </c>
    </row>
    <row r="17" spans="1:9" x14ac:dyDescent="0.2">
      <c r="A17" s="4" t="s">
        <v>8</v>
      </c>
      <c r="B17" s="5">
        <v>263</v>
      </c>
      <c r="C17" s="5">
        <v>264</v>
      </c>
      <c r="D17" s="5">
        <v>1</v>
      </c>
      <c r="E17" s="6">
        <v>0.22600000000000001</v>
      </c>
      <c r="F17" s="6">
        <v>0.255</v>
      </c>
      <c r="G17" s="6">
        <v>2</v>
      </c>
      <c r="H17" s="6">
        <v>0.437</v>
      </c>
      <c r="I17" s="23">
        <v>20625.217878787898</v>
      </c>
    </row>
    <row r="18" spans="1:9" x14ac:dyDescent="0.2">
      <c r="A18" s="4" t="s">
        <v>8</v>
      </c>
      <c r="B18" s="5">
        <v>262</v>
      </c>
      <c r="C18" s="5">
        <v>263</v>
      </c>
      <c r="D18" s="5">
        <v>1</v>
      </c>
      <c r="E18" s="6">
        <v>0.32200000000000001</v>
      </c>
      <c r="F18" s="6">
        <v>0.79800000000000004</v>
      </c>
      <c r="G18" s="6">
        <v>2.9</v>
      </c>
      <c r="H18" s="6">
        <v>1.0580000000000001</v>
      </c>
      <c r="I18" s="23">
        <v>20734.844761904798</v>
      </c>
    </row>
    <row r="19" spans="1:9" x14ac:dyDescent="0.2">
      <c r="A19" s="4" t="s">
        <v>8</v>
      </c>
      <c r="B19" s="5">
        <v>261</v>
      </c>
      <c r="C19" s="5">
        <v>262</v>
      </c>
      <c r="D19" s="5">
        <v>1</v>
      </c>
      <c r="E19" s="6">
        <v>0.23699999999999999</v>
      </c>
      <c r="F19" s="6">
        <v>0.42299999999999999</v>
      </c>
      <c r="G19" s="6">
        <v>2.6</v>
      </c>
      <c r="H19" s="6">
        <v>0.61899999999999999</v>
      </c>
      <c r="I19" s="23">
        <v>20844.4716450216</v>
      </c>
    </row>
    <row r="20" spans="1:9" x14ac:dyDescent="0.2">
      <c r="A20" s="4" t="s">
        <v>8</v>
      </c>
      <c r="B20" s="5">
        <v>260</v>
      </c>
      <c r="C20" s="5">
        <v>261</v>
      </c>
      <c r="D20" s="5">
        <v>1</v>
      </c>
      <c r="E20" s="6">
        <v>0.26300000000000001</v>
      </c>
      <c r="F20" s="6">
        <v>0.39700000000000002</v>
      </c>
      <c r="G20" s="6">
        <v>1.3</v>
      </c>
      <c r="H20" s="6">
        <v>0.6</v>
      </c>
      <c r="I20" s="23">
        <v>20954.0985281385</v>
      </c>
    </row>
    <row r="21" spans="1:9" x14ac:dyDescent="0.2">
      <c r="A21" s="4" t="s">
        <v>8</v>
      </c>
      <c r="B21" s="5">
        <v>259</v>
      </c>
      <c r="C21" s="5">
        <v>260</v>
      </c>
      <c r="D21" s="5">
        <v>1</v>
      </c>
      <c r="E21" s="6">
        <v>0.19800000000000001</v>
      </c>
      <c r="F21" s="6">
        <v>0.28599999999999998</v>
      </c>
      <c r="G21" s="6">
        <v>1.3</v>
      </c>
      <c r="H21" s="6">
        <v>0.442</v>
      </c>
      <c r="I21" s="23">
        <v>21063.7254112554</v>
      </c>
    </row>
    <row r="22" spans="1:9" x14ac:dyDescent="0.2">
      <c r="A22" s="4" t="s">
        <v>8</v>
      </c>
      <c r="B22" s="5">
        <v>258</v>
      </c>
      <c r="C22" s="5">
        <v>259</v>
      </c>
      <c r="D22" s="5">
        <v>1</v>
      </c>
      <c r="E22" s="6">
        <v>0.22900000000000001</v>
      </c>
      <c r="F22" s="6">
        <v>0.3</v>
      </c>
      <c r="G22" s="6">
        <v>1.2</v>
      </c>
      <c r="H22" s="6">
        <v>0.47799999999999998</v>
      </c>
      <c r="I22" s="23">
        <v>21173.3522943723</v>
      </c>
    </row>
    <row r="23" spans="1:9" x14ac:dyDescent="0.2">
      <c r="A23" s="4" t="s">
        <v>8</v>
      </c>
      <c r="B23" s="5">
        <v>257</v>
      </c>
      <c r="C23" s="5">
        <v>258</v>
      </c>
      <c r="D23" s="5">
        <v>1</v>
      </c>
      <c r="E23" s="6">
        <v>0.20399999999999999</v>
      </c>
      <c r="F23" s="6">
        <v>0.32600000000000001</v>
      </c>
      <c r="G23" s="6">
        <v>0.5</v>
      </c>
      <c r="H23" s="6">
        <v>0.47899999999999998</v>
      </c>
      <c r="I23" s="23">
        <v>21282.9791774892</v>
      </c>
    </row>
    <row r="24" spans="1:9" x14ac:dyDescent="0.2">
      <c r="A24" s="4" t="s">
        <v>8</v>
      </c>
      <c r="B24" s="5">
        <v>256</v>
      </c>
      <c r="C24" s="5">
        <v>257</v>
      </c>
      <c r="D24" s="5">
        <v>1</v>
      </c>
      <c r="E24" s="6">
        <v>0.193</v>
      </c>
      <c r="F24" s="6">
        <v>0.26300000000000001</v>
      </c>
      <c r="G24" s="6">
        <v>0.8</v>
      </c>
      <c r="H24" s="6">
        <v>0.41099999999999998</v>
      </c>
      <c r="I24" s="23">
        <v>21392.6060606061</v>
      </c>
    </row>
    <row r="25" spans="1:9" x14ac:dyDescent="0.2">
      <c r="A25" s="4" t="s">
        <v>8</v>
      </c>
      <c r="B25" s="5">
        <v>255</v>
      </c>
      <c r="C25" s="5">
        <v>256</v>
      </c>
      <c r="D25" s="5">
        <v>1</v>
      </c>
      <c r="E25" s="6">
        <v>0.20499999999999999</v>
      </c>
      <c r="F25" s="6">
        <v>0.318</v>
      </c>
      <c r="G25" s="6">
        <v>1</v>
      </c>
      <c r="H25" s="6">
        <v>0.47599999999999998</v>
      </c>
      <c r="I25" s="23">
        <v>21502.232943722898</v>
      </c>
    </row>
    <row r="26" spans="1:9" x14ac:dyDescent="0.2">
      <c r="A26" s="4" t="s">
        <v>8</v>
      </c>
      <c r="B26" s="5">
        <v>254</v>
      </c>
      <c r="C26" s="5">
        <v>255</v>
      </c>
      <c r="D26" s="5">
        <v>1</v>
      </c>
      <c r="E26" s="6">
        <v>0.185</v>
      </c>
      <c r="F26" s="6">
        <v>0.24099999999999999</v>
      </c>
      <c r="G26" s="6">
        <v>1.7</v>
      </c>
      <c r="H26" s="6">
        <v>0.39100000000000001</v>
      </c>
      <c r="I26" s="23">
        <v>21611.859826839798</v>
      </c>
    </row>
    <row r="27" spans="1:9" x14ac:dyDescent="0.2">
      <c r="A27" s="4" t="s">
        <v>8</v>
      </c>
      <c r="B27" s="5">
        <v>253</v>
      </c>
      <c r="C27" s="5">
        <v>254</v>
      </c>
      <c r="D27" s="5">
        <v>1</v>
      </c>
      <c r="E27" s="6">
        <v>0.21</v>
      </c>
      <c r="F27" s="6">
        <v>0.32300000000000001</v>
      </c>
      <c r="G27" s="6">
        <v>2.8</v>
      </c>
      <c r="H27" s="6">
        <v>0.501</v>
      </c>
      <c r="I27" s="23">
        <v>21721.486709956702</v>
      </c>
    </row>
    <row r="28" spans="1:9" x14ac:dyDescent="0.2">
      <c r="A28" s="4" t="s">
        <v>8</v>
      </c>
      <c r="B28" s="5">
        <v>252</v>
      </c>
      <c r="C28" s="5">
        <v>253</v>
      </c>
      <c r="D28" s="5">
        <v>1</v>
      </c>
      <c r="E28" s="6">
        <v>0.20599999999999999</v>
      </c>
      <c r="F28" s="6">
        <v>0.25900000000000001</v>
      </c>
      <c r="G28" s="6">
        <v>14.7</v>
      </c>
      <c r="H28" s="6">
        <v>0.53900000000000003</v>
      </c>
      <c r="I28" s="23">
        <v>21831.113593073602</v>
      </c>
    </row>
    <row r="29" spans="1:9" x14ac:dyDescent="0.2">
      <c r="A29" s="4" t="s">
        <v>8</v>
      </c>
      <c r="B29" s="5">
        <v>251</v>
      </c>
      <c r="C29" s="5">
        <v>252</v>
      </c>
      <c r="D29" s="5">
        <v>1</v>
      </c>
      <c r="E29" s="6">
        <v>0.105</v>
      </c>
      <c r="F29" s="6">
        <v>0.45800000000000002</v>
      </c>
      <c r="G29" s="6">
        <v>1390</v>
      </c>
      <c r="H29" s="6">
        <v>12.766999999999999</v>
      </c>
      <c r="I29" s="23">
        <v>21940.740476190502</v>
      </c>
    </row>
    <row r="30" spans="1:9" x14ac:dyDescent="0.2">
      <c r="A30" s="4" t="s">
        <v>8</v>
      </c>
      <c r="B30" s="5">
        <v>250</v>
      </c>
      <c r="C30" s="5">
        <v>251</v>
      </c>
      <c r="D30" s="5">
        <v>1</v>
      </c>
      <c r="E30" s="6">
        <v>0.25</v>
      </c>
      <c r="F30" s="6">
        <v>0.309</v>
      </c>
      <c r="G30" s="6">
        <v>9.9</v>
      </c>
      <c r="H30" s="6">
        <v>0.57799999999999996</v>
      </c>
      <c r="I30" s="23">
        <v>22050.367359307402</v>
      </c>
    </row>
    <row r="31" spans="1:9" x14ac:dyDescent="0.2">
      <c r="A31" s="4" t="s">
        <v>9</v>
      </c>
      <c r="B31" s="5">
        <v>350</v>
      </c>
      <c r="C31" s="5">
        <v>352</v>
      </c>
      <c r="D31" s="5">
        <v>2</v>
      </c>
      <c r="E31" s="6">
        <v>3.6999999999999998E-2</v>
      </c>
      <c r="F31" s="6">
        <v>3.95E-2</v>
      </c>
      <c r="G31" s="6">
        <v>0.5</v>
      </c>
      <c r="H31" s="6">
        <v>7.0999999999999994E-2</v>
      </c>
      <c r="I31" s="23">
        <v>120</v>
      </c>
    </row>
    <row r="32" spans="1:9" x14ac:dyDescent="0.2">
      <c r="A32" s="4" t="s">
        <v>9</v>
      </c>
      <c r="B32" s="5">
        <v>348</v>
      </c>
      <c r="C32" s="5">
        <v>350</v>
      </c>
      <c r="D32" s="5">
        <v>2</v>
      </c>
      <c r="E32" s="6">
        <v>4.2000000000000003E-2</v>
      </c>
      <c r="F32" s="6">
        <v>3.6200000000000003E-2</v>
      </c>
      <c r="G32" s="6">
        <v>1.2</v>
      </c>
      <c r="H32" s="6">
        <v>7.6999999999999999E-2</v>
      </c>
      <c r="I32" s="23">
        <v>230</v>
      </c>
    </row>
    <row r="33" spans="1:9" x14ac:dyDescent="0.2">
      <c r="A33" s="4" t="s">
        <v>9</v>
      </c>
      <c r="B33" s="5">
        <v>346</v>
      </c>
      <c r="C33" s="5">
        <v>348</v>
      </c>
      <c r="D33" s="5">
        <v>2</v>
      </c>
      <c r="E33" s="6">
        <v>2.8000000000000001E-2</v>
      </c>
      <c r="F33" s="6">
        <v>3.1399999999999997E-2</v>
      </c>
      <c r="G33" s="6">
        <v>0.5</v>
      </c>
      <c r="H33" s="6">
        <v>5.6000000000000001E-2</v>
      </c>
      <c r="I33" s="23">
        <v>345.65</v>
      </c>
    </row>
    <row r="34" spans="1:9" x14ac:dyDescent="0.2">
      <c r="A34" s="4" t="s">
        <v>9</v>
      </c>
      <c r="B34" s="5">
        <v>344</v>
      </c>
      <c r="C34" s="5">
        <v>346</v>
      </c>
      <c r="D34" s="5">
        <v>2</v>
      </c>
      <c r="E34" s="6">
        <v>0.03</v>
      </c>
      <c r="F34" s="6">
        <v>1.9900000000000001E-2</v>
      </c>
      <c r="G34" s="6">
        <v>0.5</v>
      </c>
      <c r="H34" s="6">
        <v>4.5999999999999999E-2</v>
      </c>
      <c r="I34" s="23">
        <v>176.89</v>
      </c>
    </row>
    <row r="35" spans="1:9" x14ac:dyDescent="0.2">
      <c r="A35" s="4" t="s">
        <v>9</v>
      </c>
      <c r="B35" s="5">
        <v>342</v>
      </c>
      <c r="C35" s="5">
        <v>344</v>
      </c>
      <c r="D35" s="5">
        <v>2</v>
      </c>
      <c r="E35" s="6">
        <v>4.1000000000000002E-2</v>
      </c>
      <c r="F35" s="6">
        <v>1.77E-2</v>
      </c>
      <c r="G35" s="6">
        <v>0.5</v>
      </c>
      <c r="H35" s="6">
        <v>5.1999999999999998E-2</v>
      </c>
      <c r="I35" s="23">
        <v>762.34</v>
      </c>
    </row>
    <row r="36" spans="1:9" x14ac:dyDescent="0.2">
      <c r="A36" s="4" t="s">
        <v>9</v>
      </c>
      <c r="B36" s="5">
        <v>340</v>
      </c>
      <c r="C36" s="5">
        <v>342</v>
      </c>
      <c r="D36" s="5">
        <v>2</v>
      </c>
      <c r="E36" s="6">
        <v>0.113</v>
      </c>
      <c r="F36" s="6">
        <v>3.3000000000000002E-2</v>
      </c>
      <c r="G36" s="6">
        <v>1</v>
      </c>
      <c r="H36" s="6">
        <v>0.124</v>
      </c>
      <c r="I36" s="23">
        <v>566.57000000000005</v>
      </c>
    </row>
    <row r="37" spans="1:9" x14ac:dyDescent="0.2">
      <c r="A37" s="4" t="s">
        <v>9</v>
      </c>
      <c r="B37" s="5">
        <v>338</v>
      </c>
      <c r="C37" s="5">
        <v>340</v>
      </c>
      <c r="D37" s="5">
        <v>2</v>
      </c>
      <c r="E37" s="6">
        <v>2.3E-2</v>
      </c>
      <c r="F37" s="6">
        <v>2.07E-2</v>
      </c>
      <c r="G37" s="6">
        <v>0.3</v>
      </c>
      <c r="H37" s="6">
        <v>0.04</v>
      </c>
      <c r="I37" s="23">
        <v>567.87</v>
      </c>
    </row>
    <row r="38" spans="1:9" x14ac:dyDescent="0.2">
      <c r="A38" s="4" t="s">
        <v>9</v>
      </c>
      <c r="B38" s="5">
        <v>336</v>
      </c>
      <c r="C38" s="5">
        <v>338</v>
      </c>
      <c r="D38" s="5">
        <v>2</v>
      </c>
      <c r="E38" s="6">
        <v>2.3E-2</v>
      </c>
      <c r="F38" s="6">
        <v>2.1499999999999998E-2</v>
      </c>
      <c r="G38" s="6">
        <v>0.5</v>
      </c>
      <c r="H38" s="6">
        <v>4.2999999999999997E-2</v>
      </c>
      <c r="I38" s="23">
        <v>667.87</v>
      </c>
    </row>
    <row r="39" spans="1:9" x14ac:dyDescent="0.2">
      <c r="A39" s="4" t="s">
        <v>9</v>
      </c>
      <c r="B39" s="5">
        <v>334</v>
      </c>
      <c r="C39" s="5">
        <v>336</v>
      </c>
      <c r="D39" s="5">
        <v>2</v>
      </c>
      <c r="E39" s="6">
        <v>0.02</v>
      </c>
      <c r="F39" s="6">
        <v>3.0700000000000002E-2</v>
      </c>
      <c r="G39" s="6">
        <v>0.5</v>
      </c>
      <c r="H39" s="6">
        <v>0.05</v>
      </c>
      <c r="I39" s="23">
        <v>659.88</v>
      </c>
    </row>
    <row r="40" spans="1:9" x14ac:dyDescent="0.2">
      <c r="A40" s="4" t="s">
        <v>9</v>
      </c>
      <c r="B40" s="5">
        <v>332</v>
      </c>
      <c r="C40" s="5">
        <v>334</v>
      </c>
      <c r="D40" s="5">
        <v>2</v>
      </c>
      <c r="E40" s="6">
        <v>2.1000000000000001E-2</v>
      </c>
      <c r="F40" s="6">
        <v>1.46E-2</v>
      </c>
      <c r="G40" s="6">
        <v>0.5</v>
      </c>
      <c r="H40" s="6">
        <v>3.4000000000000002E-2</v>
      </c>
      <c r="I40" s="23">
        <v>667.86</v>
      </c>
    </row>
    <row r="41" spans="1:9" x14ac:dyDescent="0.2">
      <c r="A41" s="4" t="s">
        <v>9</v>
      </c>
      <c r="B41" s="5">
        <v>330</v>
      </c>
      <c r="C41" s="5">
        <v>332</v>
      </c>
      <c r="D41" s="5">
        <v>2</v>
      </c>
      <c r="E41" s="6">
        <v>3.3000000000000002E-2</v>
      </c>
      <c r="F41" s="6">
        <v>5.11E-2</v>
      </c>
      <c r="G41" s="6">
        <v>2</v>
      </c>
      <c r="H41" s="6">
        <v>9.2999999999999999E-2</v>
      </c>
      <c r="I41" s="23">
        <v>124.43</v>
      </c>
    </row>
    <row r="42" spans="1:9" x14ac:dyDescent="0.2">
      <c r="A42" s="4" t="s">
        <v>9</v>
      </c>
      <c r="B42" s="5">
        <v>328</v>
      </c>
      <c r="C42" s="5">
        <v>330</v>
      </c>
      <c r="D42" s="5">
        <v>2</v>
      </c>
      <c r="E42" s="6">
        <v>2.5999999999999999E-2</v>
      </c>
      <c r="F42" s="6">
        <v>1.7600000000000001E-2</v>
      </c>
      <c r="G42" s="6">
        <v>0.5</v>
      </c>
      <c r="H42" s="6">
        <v>4.1000000000000002E-2</v>
      </c>
      <c r="I42" s="23">
        <v>122.43</v>
      </c>
    </row>
    <row r="43" spans="1:9" x14ac:dyDescent="0.2">
      <c r="A43" s="4" t="s">
        <v>9</v>
      </c>
      <c r="B43" s="5">
        <v>326</v>
      </c>
      <c r="C43" s="5">
        <v>328</v>
      </c>
      <c r="D43" s="5">
        <v>2</v>
      </c>
      <c r="E43" s="6">
        <v>3.5999999999999997E-2</v>
      </c>
      <c r="F43" s="6">
        <v>3.5000000000000003E-2</v>
      </c>
      <c r="G43" s="6">
        <v>1</v>
      </c>
      <c r="H43" s="6">
        <v>7.0000000000000007E-2</v>
      </c>
      <c r="I43" s="23">
        <v>134.44</v>
      </c>
    </row>
    <row r="44" spans="1:9" x14ac:dyDescent="0.2">
      <c r="A44" s="4" t="s">
        <v>9</v>
      </c>
      <c r="B44" s="5">
        <v>324</v>
      </c>
      <c r="C44" s="5">
        <v>326</v>
      </c>
      <c r="D44" s="5">
        <v>2</v>
      </c>
      <c r="E44" s="6">
        <v>2.8000000000000001E-2</v>
      </c>
      <c r="F44" s="6">
        <v>3.8699999999999998E-2</v>
      </c>
      <c r="G44" s="6">
        <v>0.5</v>
      </c>
      <c r="H44" s="6">
        <v>6.4000000000000001E-2</v>
      </c>
      <c r="I44" s="23">
        <v>143.22</v>
      </c>
    </row>
    <row r="45" spans="1:9" x14ac:dyDescent="0.2">
      <c r="A45" s="4" t="s">
        <v>9</v>
      </c>
      <c r="B45" s="5">
        <v>322</v>
      </c>
      <c r="C45" s="5">
        <v>324</v>
      </c>
      <c r="D45" s="5">
        <v>2</v>
      </c>
      <c r="E45" s="6">
        <v>3.5999999999999997E-2</v>
      </c>
      <c r="F45" s="6">
        <v>6.4000000000000003E-3</v>
      </c>
      <c r="G45" s="6">
        <v>0.5</v>
      </c>
      <c r="H45" s="6">
        <v>3.6999999999999998E-2</v>
      </c>
      <c r="I45" s="23">
        <v>23876</v>
      </c>
    </row>
    <row r="46" spans="1:9" x14ac:dyDescent="0.2">
      <c r="A46" s="4" t="s">
        <v>9</v>
      </c>
      <c r="B46" s="5">
        <v>320</v>
      </c>
      <c r="C46" s="5">
        <v>322</v>
      </c>
      <c r="D46" s="5">
        <v>2</v>
      </c>
      <c r="E46" s="6">
        <v>8.6999999999999994E-2</v>
      </c>
      <c r="F46" s="6">
        <v>7.4200000000000002E-2</v>
      </c>
      <c r="G46" s="6">
        <v>0.5</v>
      </c>
      <c r="H46" s="6">
        <v>0.14199999999999999</v>
      </c>
      <c r="I46" s="23">
        <v>114.56</v>
      </c>
    </row>
    <row r="47" spans="1:9" x14ac:dyDescent="0.2">
      <c r="A47" s="4" t="s">
        <v>9</v>
      </c>
      <c r="B47" s="5">
        <v>318</v>
      </c>
      <c r="C47" s="5">
        <v>320</v>
      </c>
      <c r="D47" s="5">
        <v>2</v>
      </c>
      <c r="E47" s="6">
        <v>0.111</v>
      </c>
      <c r="F47" s="6">
        <v>2.8400000000000002E-2</v>
      </c>
      <c r="G47" s="6">
        <v>0.1</v>
      </c>
      <c r="H47" s="6">
        <v>0.11</v>
      </c>
      <c r="I47" s="23">
        <v>119.65</v>
      </c>
    </row>
    <row r="48" spans="1:9" x14ac:dyDescent="0.2">
      <c r="A48" s="4" t="s">
        <v>9</v>
      </c>
      <c r="B48" s="5">
        <v>316</v>
      </c>
      <c r="C48" s="5">
        <v>318</v>
      </c>
      <c r="D48" s="5">
        <v>2</v>
      </c>
      <c r="E48" s="6">
        <v>9.0999999999999998E-2</v>
      </c>
      <c r="F48" s="6">
        <v>1.7100000000000001E-2</v>
      </c>
      <c r="G48" s="6">
        <v>0.5</v>
      </c>
      <c r="H48" s="6">
        <v>8.7999999999999995E-2</v>
      </c>
      <c r="I48" s="23">
        <v>127.89</v>
      </c>
    </row>
    <row r="49" spans="1:9" x14ac:dyDescent="0.2">
      <c r="A49" s="4" t="s">
        <v>9</v>
      </c>
      <c r="B49" s="5">
        <v>314</v>
      </c>
      <c r="C49" s="5">
        <v>316</v>
      </c>
      <c r="D49" s="5">
        <v>2</v>
      </c>
      <c r="E49" s="6">
        <v>2.7E-2</v>
      </c>
      <c r="F49" s="6">
        <v>2.8799999999999999E-2</v>
      </c>
      <c r="G49" s="6">
        <v>1</v>
      </c>
      <c r="H49" s="6">
        <v>5.7000000000000002E-2</v>
      </c>
      <c r="I49" s="23">
        <v>120.9</v>
      </c>
    </row>
    <row r="50" spans="1:9" x14ac:dyDescent="0.2">
      <c r="A50" s="4" t="s">
        <v>9</v>
      </c>
      <c r="B50" s="5">
        <v>312</v>
      </c>
      <c r="C50" s="5">
        <v>314</v>
      </c>
      <c r="D50" s="5">
        <v>2</v>
      </c>
      <c r="E50" s="6">
        <v>2.5000000000000001E-2</v>
      </c>
      <c r="F50" s="6">
        <v>2.0899999999999998E-2</v>
      </c>
      <c r="G50" s="6">
        <v>0.5</v>
      </c>
      <c r="H50" s="6">
        <v>4.3999999999999997E-2</v>
      </c>
      <c r="I50" s="23">
        <v>145.66999999999999</v>
      </c>
    </row>
    <row r="51" spans="1:9" x14ac:dyDescent="0.2">
      <c r="A51" s="4" t="s">
        <v>9</v>
      </c>
      <c r="B51" s="5">
        <v>310</v>
      </c>
      <c r="C51" s="5">
        <v>312</v>
      </c>
      <c r="D51" s="5">
        <v>2</v>
      </c>
      <c r="E51" s="6">
        <v>1.9E-2</v>
      </c>
      <c r="F51" s="6">
        <v>3.3300000000000003E-2</v>
      </c>
      <c r="G51" s="6">
        <v>1</v>
      </c>
      <c r="H51" s="6">
        <v>5.6000000000000001E-2</v>
      </c>
      <c r="I51" s="23">
        <v>456.66</v>
      </c>
    </row>
    <row r="52" spans="1:9" x14ac:dyDescent="0.2">
      <c r="A52" s="4" t="s">
        <v>9</v>
      </c>
      <c r="B52" s="5">
        <v>308</v>
      </c>
      <c r="C52" s="5">
        <v>310</v>
      </c>
      <c r="D52" s="5">
        <v>2</v>
      </c>
      <c r="E52" s="6">
        <v>5.2999999999999999E-2</v>
      </c>
      <c r="F52" s="6">
        <v>8.7400000000000005E-2</v>
      </c>
      <c r="G52" s="6">
        <v>3.2</v>
      </c>
      <c r="H52" s="6">
        <v>0.154</v>
      </c>
      <c r="I52" s="23">
        <v>2646.4090476190499</v>
      </c>
    </row>
    <row r="53" spans="1:9" x14ac:dyDescent="0.2">
      <c r="A53" s="4" t="s">
        <v>9</v>
      </c>
      <c r="B53" s="5">
        <v>306</v>
      </c>
      <c r="C53" s="5">
        <v>308</v>
      </c>
      <c r="D53" s="5">
        <v>2</v>
      </c>
      <c r="E53" s="6">
        <v>0.06</v>
      </c>
      <c r="F53" s="6">
        <v>8.9399999999999993E-2</v>
      </c>
      <c r="G53" s="6">
        <v>1</v>
      </c>
      <c r="H53" s="6">
        <v>0.14199999999999999</v>
      </c>
      <c r="I53" s="23">
        <v>2756.0359307359299</v>
      </c>
    </row>
    <row r="54" spans="1:9" x14ac:dyDescent="0.2">
      <c r="A54" s="4" t="s">
        <v>9</v>
      </c>
      <c r="B54" s="5">
        <v>304</v>
      </c>
      <c r="C54" s="5">
        <v>306</v>
      </c>
      <c r="D54" s="5">
        <v>2</v>
      </c>
      <c r="E54" s="6">
        <v>5.3999999999999999E-2</v>
      </c>
      <c r="F54" s="6">
        <v>0.1202</v>
      </c>
      <c r="G54" s="6">
        <v>1</v>
      </c>
      <c r="H54" s="6">
        <v>0.16800000000000001</v>
      </c>
      <c r="I54" s="23">
        <v>2865.6628138528099</v>
      </c>
    </row>
    <row r="55" spans="1:9" x14ac:dyDescent="0.2">
      <c r="A55" s="4" t="s">
        <v>9</v>
      </c>
      <c r="B55" s="5">
        <v>302</v>
      </c>
      <c r="C55" s="5">
        <v>304</v>
      </c>
      <c r="D55" s="5">
        <v>2</v>
      </c>
      <c r="E55" s="6">
        <v>4.9000000000000002E-2</v>
      </c>
      <c r="F55" s="6">
        <v>0.13700000000000001</v>
      </c>
      <c r="G55" s="6">
        <v>2</v>
      </c>
      <c r="H55" s="6">
        <v>0.19</v>
      </c>
      <c r="I55" s="23">
        <v>2975.2896969696899</v>
      </c>
    </row>
    <row r="56" spans="1:9" x14ac:dyDescent="0.2">
      <c r="A56" s="4" t="s">
        <v>9</v>
      </c>
      <c r="B56" s="5">
        <v>300</v>
      </c>
      <c r="C56" s="5">
        <v>302</v>
      </c>
      <c r="D56" s="5">
        <v>2</v>
      </c>
      <c r="E56" s="6">
        <v>2.8000000000000001E-2</v>
      </c>
      <c r="F56" s="6">
        <v>6.5000000000000002E-2</v>
      </c>
      <c r="G56" s="6">
        <v>0.5</v>
      </c>
      <c r="H56" s="6">
        <v>0.09</v>
      </c>
      <c r="I56" s="23">
        <v>3084.9165800865799</v>
      </c>
    </row>
    <row r="57" spans="1:9" x14ac:dyDescent="0.2">
      <c r="A57" s="4" t="s">
        <v>9</v>
      </c>
      <c r="B57" s="5">
        <v>298</v>
      </c>
      <c r="C57" s="5">
        <v>300</v>
      </c>
      <c r="D57" s="5">
        <v>2</v>
      </c>
      <c r="E57" s="6">
        <v>1.9E-2</v>
      </c>
      <c r="F57" s="6">
        <v>0.188</v>
      </c>
      <c r="G57" s="6">
        <v>0.9</v>
      </c>
      <c r="H57" s="6">
        <v>0.21</v>
      </c>
      <c r="I57" s="23">
        <v>3194.5434632034599</v>
      </c>
    </row>
    <row r="58" spans="1:9" x14ac:dyDescent="0.2">
      <c r="A58" s="4" t="s">
        <v>9</v>
      </c>
      <c r="B58" s="5">
        <v>296</v>
      </c>
      <c r="C58" s="5">
        <v>298</v>
      </c>
      <c r="D58" s="5">
        <v>2</v>
      </c>
      <c r="E58" s="6">
        <v>1.4999999999999999E-2</v>
      </c>
      <c r="F58" s="6">
        <v>9.6500000000000002E-2</v>
      </c>
      <c r="G58" s="6">
        <v>1</v>
      </c>
      <c r="H58" s="6">
        <v>0.11600000000000001</v>
      </c>
      <c r="I58" s="23">
        <v>3304.1703463203398</v>
      </c>
    </row>
    <row r="59" spans="1:9" x14ac:dyDescent="0.2">
      <c r="A59" s="4" t="s">
        <v>9</v>
      </c>
      <c r="B59" s="5">
        <v>294</v>
      </c>
      <c r="C59" s="5">
        <v>296</v>
      </c>
      <c r="D59" s="5">
        <v>2</v>
      </c>
      <c r="E59" s="6">
        <v>7.5999999999999998E-2</v>
      </c>
      <c r="F59" s="6">
        <v>0.10199999999999999</v>
      </c>
      <c r="G59" s="6">
        <v>1</v>
      </c>
      <c r="H59" s="6">
        <v>0.16600000000000001</v>
      </c>
      <c r="I59" s="23">
        <v>3413.7972294372298</v>
      </c>
    </row>
    <row r="60" spans="1:9" x14ac:dyDescent="0.2">
      <c r="A60" s="4" t="s">
        <v>9</v>
      </c>
      <c r="B60" s="5">
        <v>292</v>
      </c>
      <c r="C60" s="5">
        <v>294</v>
      </c>
      <c r="D60" s="5">
        <v>2</v>
      </c>
      <c r="E60" s="6">
        <v>0.23799999999999999</v>
      </c>
      <c r="F60" s="6">
        <v>0.18940000000000001</v>
      </c>
      <c r="G60" s="6">
        <v>2</v>
      </c>
      <c r="H60" s="6">
        <v>0.38100000000000001</v>
      </c>
      <c r="I60" s="23">
        <v>3523.4241125541098</v>
      </c>
    </row>
    <row r="61" spans="1:9" x14ac:dyDescent="0.2">
      <c r="A61" s="4" t="s">
        <v>9</v>
      </c>
      <c r="B61" s="5">
        <v>290</v>
      </c>
      <c r="C61" s="5">
        <v>292</v>
      </c>
      <c r="D61" s="5">
        <v>2</v>
      </c>
      <c r="E61" s="6">
        <v>0.11600000000000001</v>
      </c>
      <c r="F61" s="6">
        <v>7.3400000000000007E-2</v>
      </c>
      <c r="G61" s="6">
        <v>2</v>
      </c>
      <c r="H61" s="6">
        <v>0.17599999999999999</v>
      </c>
      <c r="I61" s="23">
        <v>3633.0509956709898</v>
      </c>
    </row>
    <row r="62" spans="1:9" x14ac:dyDescent="0.2">
      <c r="A62" s="4" t="s">
        <v>9</v>
      </c>
      <c r="B62" s="5">
        <v>288</v>
      </c>
      <c r="C62" s="5">
        <v>290</v>
      </c>
      <c r="D62" s="5">
        <v>2</v>
      </c>
      <c r="E62" s="6">
        <v>0.14499999999999999</v>
      </c>
      <c r="F62" s="6">
        <v>0.11799999999999999</v>
      </c>
      <c r="G62" s="6">
        <v>1.9</v>
      </c>
      <c r="H62" s="6">
        <v>0.24</v>
      </c>
      <c r="I62" s="23">
        <v>3742.6778787878802</v>
      </c>
    </row>
    <row r="63" spans="1:9" x14ac:dyDescent="0.2">
      <c r="A63" s="4" t="s">
        <v>9</v>
      </c>
      <c r="B63" s="5">
        <v>286</v>
      </c>
      <c r="C63" s="5">
        <v>288</v>
      </c>
      <c r="D63" s="5">
        <v>2</v>
      </c>
      <c r="E63" s="6">
        <v>0.11799999999999999</v>
      </c>
      <c r="F63" s="6">
        <v>8.3000000000000004E-2</v>
      </c>
      <c r="G63" s="6">
        <v>2</v>
      </c>
      <c r="H63" s="6">
        <v>0.187</v>
      </c>
      <c r="I63" s="23">
        <v>3852.3047619047602</v>
      </c>
    </row>
    <row r="64" spans="1:9" x14ac:dyDescent="0.2">
      <c r="A64" s="4" t="s">
        <v>9</v>
      </c>
      <c r="B64" s="5">
        <v>284.25</v>
      </c>
      <c r="C64" s="5">
        <v>286</v>
      </c>
      <c r="D64" s="5">
        <v>1.75</v>
      </c>
      <c r="E64" s="6">
        <v>9.0999999999999998E-2</v>
      </c>
      <c r="F64" s="6">
        <v>4.2700000000000002E-2</v>
      </c>
      <c r="G64" s="6">
        <v>1</v>
      </c>
      <c r="H64" s="6">
        <v>0.11799999999999999</v>
      </c>
      <c r="I64" s="23">
        <v>3961.9316450216402</v>
      </c>
    </row>
    <row r="65" spans="1:9" x14ac:dyDescent="0.2">
      <c r="A65" s="4" t="s">
        <v>9</v>
      </c>
      <c r="B65" s="5">
        <v>282</v>
      </c>
      <c r="C65" s="5">
        <v>284.25</v>
      </c>
      <c r="D65" s="5">
        <v>2.25</v>
      </c>
      <c r="E65" s="6">
        <v>4.9000000000000002E-2</v>
      </c>
      <c r="F65" s="6">
        <v>6.0499999999999998E-2</v>
      </c>
      <c r="G65" s="6">
        <v>0.5</v>
      </c>
      <c r="H65" s="6">
        <v>0.10100000000000001</v>
      </c>
      <c r="I65" s="23">
        <v>4071.5585281385302</v>
      </c>
    </row>
    <row r="66" spans="1:9" x14ac:dyDescent="0.2">
      <c r="A66" s="4" t="s">
        <v>9</v>
      </c>
      <c r="B66" s="5">
        <v>280</v>
      </c>
      <c r="C66" s="5">
        <v>282</v>
      </c>
      <c r="D66" s="5">
        <v>2</v>
      </c>
      <c r="E66" s="6">
        <v>6.9000000000000006E-2</v>
      </c>
      <c r="F66" s="6">
        <v>8.8200000000000001E-2</v>
      </c>
      <c r="G66" s="6">
        <v>0.5</v>
      </c>
      <c r="H66" s="6">
        <v>0.14299999999999999</v>
      </c>
      <c r="I66" s="23">
        <v>4181.1854112554101</v>
      </c>
    </row>
    <row r="67" spans="1:9" x14ac:dyDescent="0.2">
      <c r="A67" s="4" t="s">
        <v>9</v>
      </c>
      <c r="B67" s="5">
        <v>278</v>
      </c>
      <c r="C67" s="5">
        <v>280</v>
      </c>
      <c r="D67" s="5">
        <v>2</v>
      </c>
      <c r="E67" s="6">
        <v>0.214</v>
      </c>
      <c r="F67" s="6">
        <v>0.33200000000000002</v>
      </c>
      <c r="G67" s="6">
        <v>1.6</v>
      </c>
      <c r="H67" s="6">
        <v>0.502</v>
      </c>
      <c r="I67" s="23">
        <v>4290.8122943722901</v>
      </c>
    </row>
    <row r="68" spans="1:9" x14ac:dyDescent="0.2">
      <c r="A68" s="4" t="s">
        <v>9</v>
      </c>
      <c r="B68" s="5">
        <v>276</v>
      </c>
      <c r="C68" s="5">
        <v>278</v>
      </c>
      <c r="D68" s="5">
        <v>2</v>
      </c>
      <c r="E68" s="6">
        <v>4.1000000000000002E-2</v>
      </c>
      <c r="F68" s="6">
        <v>6.5799999999999997E-2</v>
      </c>
      <c r="G68" s="6">
        <v>0.5</v>
      </c>
      <c r="H68" s="6">
        <v>0.1</v>
      </c>
      <c r="I68" s="23">
        <v>4400.4391774891701</v>
      </c>
    </row>
    <row r="69" spans="1:9" x14ac:dyDescent="0.2">
      <c r="A69" s="4" t="s">
        <v>9</v>
      </c>
      <c r="B69" s="5">
        <v>274</v>
      </c>
      <c r="C69" s="5">
        <v>276</v>
      </c>
      <c r="D69" s="5">
        <v>2</v>
      </c>
      <c r="E69" s="6">
        <v>4.2000000000000003E-2</v>
      </c>
      <c r="F69" s="6">
        <v>5.0099999999999999E-2</v>
      </c>
      <c r="G69" s="6">
        <v>0.5</v>
      </c>
      <c r="H69" s="6">
        <v>8.5000000000000006E-2</v>
      </c>
      <c r="I69" s="23">
        <v>4510.0660606060601</v>
      </c>
    </row>
    <row r="70" spans="1:9" x14ac:dyDescent="0.2">
      <c r="A70" s="4" t="s">
        <v>9</v>
      </c>
      <c r="B70" s="5">
        <v>272</v>
      </c>
      <c r="C70" s="5">
        <v>274</v>
      </c>
      <c r="D70" s="5">
        <v>2</v>
      </c>
      <c r="E70" s="6">
        <v>0.24299999999999999</v>
      </c>
      <c r="F70" s="6">
        <v>4.0800000000000003E-2</v>
      </c>
      <c r="G70" s="6">
        <v>1</v>
      </c>
      <c r="H70" s="6">
        <v>0.22700000000000001</v>
      </c>
      <c r="I70" s="23">
        <v>4619.6929437229401</v>
      </c>
    </row>
    <row r="71" spans="1:9" x14ac:dyDescent="0.2">
      <c r="A71" s="4" t="s">
        <v>9</v>
      </c>
      <c r="B71" s="5">
        <v>270</v>
      </c>
      <c r="C71" s="5">
        <v>272</v>
      </c>
      <c r="D71" s="5">
        <v>2</v>
      </c>
      <c r="E71" s="6">
        <v>0.05</v>
      </c>
      <c r="F71" s="6">
        <v>6.4699999999999994E-2</v>
      </c>
      <c r="G71" s="6">
        <v>0.5</v>
      </c>
      <c r="H71" s="6">
        <v>0.106</v>
      </c>
      <c r="I71" s="23">
        <v>4729.3198268398201</v>
      </c>
    </row>
    <row r="72" spans="1:9" x14ac:dyDescent="0.2">
      <c r="A72" s="4" t="s">
        <v>9</v>
      </c>
      <c r="B72" s="5">
        <v>268</v>
      </c>
      <c r="C72" s="5">
        <v>270</v>
      </c>
      <c r="D72" s="5">
        <v>2</v>
      </c>
      <c r="E72" s="6">
        <v>4.8000000000000001E-2</v>
      </c>
      <c r="F72" s="6">
        <v>6.13E-2</v>
      </c>
      <c r="G72" s="6">
        <v>0.4</v>
      </c>
      <c r="H72" s="6">
        <v>0.1</v>
      </c>
      <c r="I72" s="23">
        <v>4838.94670995671</v>
      </c>
    </row>
    <row r="73" spans="1:9" x14ac:dyDescent="0.2">
      <c r="A73" s="4" t="s">
        <v>9</v>
      </c>
      <c r="B73" s="5">
        <v>266</v>
      </c>
      <c r="C73" s="5">
        <v>268</v>
      </c>
      <c r="D73" s="5">
        <v>2</v>
      </c>
      <c r="E73" s="6">
        <v>6.7000000000000004E-2</v>
      </c>
      <c r="F73" s="6">
        <v>6.7100000000000007E-2</v>
      </c>
      <c r="G73" s="6">
        <v>0.5</v>
      </c>
      <c r="H73" s="6">
        <v>0.12</v>
      </c>
      <c r="I73" s="23">
        <v>4948.57359307359</v>
      </c>
    </row>
    <row r="74" spans="1:9" x14ac:dyDescent="0.2">
      <c r="A74" s="4" t="s">
        <v>9</v>
      </c>
      <c r="B74" s="5">
        <v>264</v>
      </c>
      <c r="C74" s="5">
        <v>266</v>
      </c>
      <c r="D74" s="5">
        <v>2</v>
      </c>
      <c r="E74" s="6">
        <v>3.9E-2</v>
      </c>
      <c r="F74" s="6">
        <v>5.6500000000000002E-2</v>
      </c>
      <c r="G74" s="6">
        <v>0.5</v>
      </c>
      <c r="H74" s="6">
        <v>8.8999999999999996E-2</v>
      </c>
      <c r="I74" s="23">
        <v>5058.20047619047</v>
      </c>
    </row>
    <row r="75" spans="1:9" x14ac:dyDescent="0.2">
      <c r="A75" s="4" t="s">
        <v>9</v>
      </c>
      <c r="B75" s="5">
        <v>262</v>
      </c>
      <c r="C75" s="5">
        <v>264</v>
      </c>
      <c r="D75" s="5">
        <v>2</v>
      </c>
      <c r="E75" s="6">
        <v>3.6999999999999998E-2</v>
      </c>
      <c r="F75" s="6">
        <v>3.8100000000000002E-2</v>
      </c>
      <c r="G75" s="6">
        <v>0.5</v>
      </c>
      <c r="H75" s="6">
        <v>6.9000000000000006E-2</v>
      </c>
      <c r="I75" s="23">
        <v>5167.82735930736</v>
      </c>
    </row>
    <row r="76" spans="1:9" x14ac:dyDescent="0.2">
      <c r="A76" s="4" t="s">
        <v>9</v>
      </c>
      <c r="B76" s="5">
        <v>260</v>
      </c>
      <c r="C76" s="5">
        <v>262</v>
      </c>
      <c r="D76" s="5">
        <v>2</v>
      </c>
      <c r="E76" s="6">
        <v>6.9000000000000006E-2</v>
      </c>
      <c r="F76" s="6">
        <v>8.0000000000000004E-4</v>
      </c>
      <c r="G76" s="6">
        <v>0.1</v>
      </c>
      <c r="H76" s="6">
        <v>5.1999999999999998E-2</v>
      </c>
      <c r="I76" s="23">
        <v>5277.45424242424</v>
      </c>
    </row>
    <row r="77" spans="1:9" x14ac:dyDescent="0.2">
      <c r="A77" s="4" t="s">
        <v>9</v>
      </c>
      <c r="B77" s="5">
        <v>258</v>
      </c>
      <c r="C77" s="5">
        <v>260</v>
      </c>
      <c r="D77" s="5">
        <v>2</v>
      </c>
      <c r="E77" s="6">
        <v>1.4999999999999999E-2</v>
      </c>
      <c r="F77" s="6">
        <v>2.0400000000000001E-2</v>
      </c>
      <c r="G77" s="6">
        <v>0.5</v>
      </c>
      <c r="H77" s="6">
        <v>3.5999999999999997E-2</v>
      </c>
      <c r="I77" s="23">
        <v>5387.0811255411199</v>
      </c>
    </row>
    <row r="78" spans="1:9" x14ac:dyDescent="0.2">
      <c r="A78" s="4" t="s">
        <v>9</v>
      </c>
      <c r="B78" s="5">
        <v>256</v>
      </c>
      <c r="C78" s="5">
        <v>258</v>
      </c>
      <c r="D78" s="5">
        <v>2</v>
      </c>
      <c r="E78" s="6">
        <v>0.157</v>
      </c>
      <c r="F78" s="6">
        <v>7.6499999999999999E-2</v>
      </c>
      <c r="G78" s="6">
        <v>2</v>
      </c>
      <c r="H78" s="6">
        <v>0.20899999999999999</v>
      </c>
      <c r="I78" s="23">
        <v>5496.7080086580099</v>
      </c>
    </row>
    <row r="79" spans="1:9" x14ac:dyDescent="0.2">
      <c r="A79" s="4" t="s">
        <v>9</v>
      </c>
      <c r="B79" s="5">
        <v>254</v>
      </c>
      <c r="C79" s="5">
        <v>256</v>
      </c>
      <c r="D79" s="5">
        <v>2</v>
      </c>
      <c r="E79" s="6">
        <v>0.628</v>
      </c>
      <c r="F79" s="6">
        <v>0.19700000000000001</v>
      </c>
      <c r="G79" s="6">
        <v>4.0999999999999996</v>
      </c>
      <c r="H79" s="6">
        <v>0.69099999999999995</v>
      </c>
      <c r="I79" s="23">
        <v>5606.3348917748899</v>
      </c>
    </row>
    <row r="80" spans="1:9" x14ac:dyDescent="0.2">
      <c r="A80" s="4" t="s">
        <v>9</v>
      </c>
      <c r="B80" s="5">
        <v>252</v>
      </c>
      <c r="C80" s="5">
        <v>254</v>
      </c>
      <c r="D80" s="5">
        <v>2</v>
      </c>
      <c r="E80" s="6">
        <v>0.373</v>
      </c>
      <c r="F80" s="6">
        <v>0.31380000000000002</v>
      </c>
      <c r="G80" s="6">
        <v>14</v>
      </c>
      <c r="H80" s="6">
        <v>0.70899999999999996</v>
      </c>
      <c r="I80" s="23">
        <v>5715.9617748917699</v>
      </c>
    </row>
    <row r="81" spans="1:9" x14ac:dyDescent="0.2">
      <c r="A81" s="4" t="s">
        <v>9</v>
      </c>
      <c r="B81" s="5">
        <v>250</v>
      </c>
      <c r="C81" s="5">
        <v>252</v>
      </c>
      <c r="D81" s="5">
        <v>2</v>
      </c>
      <c r="E81" s="6">
        <v>0.44400000000000001</v>
      </c>
      <c r="F81" s="6">
        <v>3.9399999999999998E-2</v>
      </c>
      <c r="G81" s="6">
        <v>0.5</v>
      </c>
      <c r="H81" s="6">
        <v>0.36799999999999999</v>
      </c>
      <c r="I81" s="23">
        <v>5825.5886580086599</v>
      </c>
    </row>
    <row r="82" spans="1:9" x14ac:dyDescent="0.2">
      <c r="A82" s="4" t="s">
        <v>9</v>
      </c>
      <c r="B82" s="5">
        <v>248</v>
      </c>
      <c r="C82" s="5">
        <v>250</v>
      </c>
      <c r="D82" s="5">
        <v>2</v>
      </c>
      <c r="E82" s="6">
        <v>0.01</v>
      </c>
      <c r="F82" s="6">
        <v>3.2099999999999997E-2</v>
      </c>
      <c r="G82" s="6">
        <v>0.5</v>
      </c>
      <c r="H82" s="6">
        <v>4.3999999999999997E-2</v>
      </c>
      <c r="I82" s="23">
        <v>5935.2155411255399</v>
      </c>
    </row>
    <row r="83" spans="1:9" x14ac:dyDescent="0.2">
      <c r="A83" s="4" t="s">
        <v>9</v>
      </c>
      <c r="B83" s="5">
        <v>246</v>
      </c>
      <c r="C83" s="5">
        <v>248</v>
      </c>
      <c r="D83" s="5">
        <v>2</v>
      </c>
      <c r="E83" s="6">
        <v>0.218</v>
      </c>
      <c r="F83" s="6">
        <v>8.1900000000000001E-2</v>
      </c>
      <c r="G83" s="6">
        <v>3.5</v>
      </c>
      <c r="H83" s="6">
        <v>0.27200000000000002</v>
      </c>
      <c r="I83" s="23">
        <v>6044.8424242424198</v>
      </c>
    </row>
    <row r="84" spans="1:9" x14ac:dyDescent="0.2">
      <c r="A84" s="4" t="s">
        <v>9</v>
      </c>
      <c r="B84" s="5">
        <v>244</v>
      </c>
      <c r="C84" s="5">
        <v>246</v>
      </c>
      <c r="D84" s="5">
        <v>2</v>
      </c>
      <c r="E84" s="6">
        <v>0.18099999999999999</v>
      </c>
      <c r="F84" s="6">
        <v>5.4699999999999999E-2</v>
      </c>
      <c r="G84" s="6">
        <v>0.5</v>
      </c>
      <c r="H84" s="6">
        <v>0.191</v>
      </c>
      <c r="I84" s="23">
        <v>6154.4693073592998</v>
      </c>
    </row>
    <row r="85" spans="1:9" x14ac:dyDescent="0.2">
      <c r="A85" s="4" t="s">
        <v>9</v>
      </c>
      <c r="B85" s="5">
        <v>242</v>
      </c>
      <c r="C85" s="5">
        <v>244</v>
      </c>
      <c r="D85" s="5">
        <v>2</v>
      </c>
      <c r="E85" s="6">
        <v>4.7E-2</v>
      </c>
      <c r="F85" s="6">
        <v>4.02E-2</v>
      </c>
      <c r="G85" s="6">
        <v>0.5</v>
      </c>
      <c r="H85" s="6">
        <v>7.9000000000000001E-2</v>
      </c>
      <c r="I85" s="23">
        <v>6264.0961904761898</v>
      </c>
    </row>
    <row r="86" spans="1:9" x14ac:dyDescent="0.2">
      <c r="A86" s="4" t="s">
        <v>9</v>
      </c>
      <c r="B86" s="5">
        <v>240</v>
      </c>
      <c r="C86" s="5">
        <v>242</v>
      </c>
      <c r="D86" s="5">
        <v>2</v>
      </c>
      <c r="E86" s="6">
        <v>6.5000000000000002E-2</v>
      </c>
      <c r="F86" s="6">
        <v>3.9600000000000003E-2</v>
      </c>
      <c r="G86" s="6">
        <v>0.5</v>
      </c>
      <c r="H86" s="6">
        <v>9.0999999999999998E-2</v>
      </c>
      <c r="I86" s="23">
        <v>6373.7230735930698</v>
      </c>
    </row>
    <row r="87" spans="1:9" x14ac:dyDescent="0.2">
      <c r="A87" s="4" t="s">
        <v>9</v>
      </c>
      <c r="B87" s="5">
        <v>238</v>
      </c>
      <c r="C87" s="5">
        <v>240</v>
      </c>
      <c r="D87" s="5">
        <v>2</v>
      </c>
      <c r="E87" s="6">
        <v>4.2000000000000003E-2</v>
      </c>
      <c r="F87" s="6">
        <v>3.2000000000000001E-2</v>
      </c>
      <c r="G87" s="6">
        <v>0.3</v>
      </c>
      <c r="H87" s="6">
        <v>6.5000000000000002E-2</v>
      </c>
      <c r="I87" s="23">
        <v>6483.3499567099498</v>
      </c>
    </row>
    <row r="88" spans="1:9" x14ac:dyDescent="0.2">
      <c r="A88" s="4" t="s">
        <v>9</v>
      </c>
      <c r="B88" s="5">
        <v>236</v>
      </c>
      <c r="C88" s="5">
        <v>238</v>
      </c>
      <c r="D88" s="5">
        <v>2</v>
      </c>
      <c r="E88" s="6">
        <v>2.4E-2</v>
      </c>
      <c r="F88" s="6">
        <v>2.92E-2</v>
      </c>
      <c r="G88" s="6">
        <v>0.5</v>
      </c>
      <c r="H88" s="6">
        <v>5.0999999999999997E-2</v>
      </c>
      <c r="I88" s="23">
        <v>6592.9768398268398</v>
      </c>
    </row>
    <row r="89" spans="1:9" x14ac:dyDescent="0.2">
      <c r="A89" s="4" t="s">
        <v>9</v>
      </c>
      <c r="B89" s="5">
        <v>234</v>
      </c>
      <c r="C89" s="5">
        <v>236</v>
      </c>
      <c r="D89" s="5">
        <v>2</v>
      </c>
      <c r="E89" s="6">
        <v>3.5999999999999997E-2</v>
      </c>
      <c r="F89" s="6">
        <v>3.3599999999999998E-2</v>
      </c>
      <c r="G89" s="6">
        <v>0.5</v>
      </c>
      <c r="H89" s="6">
        <v>6.4000000000000001E-2</v>
      </c>
      <c r="I89" s="23">
        <v>6702.6037229437197</v>
      </c>
    </row>
    <row r="90" spans="1:9" x14ac:dyDescent="0.2">
      <c r="A90" s="4" t="s">
        <v>9</v>
      </c>
      <c r="B90" s="5">
        <v>232</v>
      </c>
      <c r="C90" s="5">
        <v>234</v>
      </c>
      <c r="D90" s="5">
        <v>2</v>
      </c>
      <c r="E90" s="6">
        <v>4.2000000000000003E-2</v>
      </c>
      <c r="F90" s="6">
        <v>3.5799999999999998E-2</v>
      </c>
      <c r="G90" s="6">
        <v>0.5</v>
      </c>
      <c r="H90" s="6">
        <v>7.0999999999999994E-2</v>
      </c>
      <c r="I90" s="23">
        <v>6812.2306060605997</v>
      </c>
    </row>
    <row r="91" spans="1:9" x14ac:dyDescent="0.2">
      <c r="A91" s="4" t="s">
        <v>9</v>
      </c>
      <c r="B91" s="5">
        <v>230</v>
      </c>
      <c r="C91" s="5">
        <v>232</v>
      </c>
      <c r="D91" s="5">
        <v>2</v>
      </c>
      <c r="E91" s="6">
        <v>8.5999999999999993E-2</v>
      </c>
      <c r="F91" s="6">
        <v>4.0899999999999999E-2</v>
      </c>
      <c r="G91" s="6">
        <v>0.5</v>
      </c>
      <c r="H91" s="6">
        <v>0.108</v>
      </c>
      <c r="I91" s="23">
        <v>6921.8574891774897</v>
      </c>
    </row>
    <row r="92" spans="1:9" x14ac:dyDescent="0.2">
      <c r="A92" s="4" t="s">
        <v>9</v>
      </c>
      <c r="B92" s="5">
        <v>228</v>
      </c>
      <c r="C92" s="5">
        <v>230</v>
      </c>
      <c r="D92" s="5">
        <v>2</v>
      </c>
      <c r="E92" s="6">
        <v>7.0000000000000007E-2</v>
      </c>
      <c r="F92" s="6">
        <v>4.8599999999999997E-2</v>
      </c>
      <c r="G92" s="6">
        <v>0.5</v>
      </c>
      <c r="H92" s="6">
        <v>0.104</v>
      </c>
      <c r="I92" s="23">
        <v>7031.4843722943697</v>
      </c>
    </row>
    <row r="93" spans="1:9" x14ac:dyDescent="0.2">
      <c r="A93" s="4" t="s">
        <v>9</v>
      </c>
      <c r="B93" s="5">
        <v>226</v>
      </c>
      <c r="C93" s="5">
        <v>228</v>
      </c>
      <c r="D93" s="5">
        <v>2</v>
      </c>
      <c r="E93" s="6">
        <v>0.24399999999999999</v>
      </c>
      <c r="F93" s="6">
        <v>5.8400000000000001E-2</v>
      </c>
      <c r="G93" s="6">
        <v>10.4</v>
      </c>
      <c r="H93" s="6">
        <v>0.32800000000000001</v>
      </c>
      <c r="I93" s="23">
        <v>7141.1112554112497</v>
      </c>
    </row>
    <row r="94" spans="1:9" x14ac:dyDescent="0.2">
      <c r="A94" s="4" t="s">
        <v>9</v>
      </c>
      <c r="B94" s="5">
        <v>224</v>
      </c>
      <c r="C94" s="5">
        <v>226</v>
      </c>
      <c r="D94" s="5">
        <v>2</v>
      </c>
      <c r="E94" s="6">
        <v>0.45200000000000001</v>
      </c>
      <c r="F94" s="6">
        <v>1.9599999999999999E-2</v>
      </c>
      <c r="G94" s="6">
        <v>11</v>
      </c>
      <c r="H94" s="6">
        <v>0.44600000000000001</v>
      </c>
      <c r="I94" s="23">
        <v>7250.7381385281396</v>
      </c>
    </row>
    <row r="95" spans="1:9" x14ac:dyDescent="0.2">
      <c r="A95" s="4" t="s">
        <v>9</v>
      </c>
      <c r="B95" s="5">
        <v>222</v>
      </c>
      <c r="C95" s="5">
        <v>224</v>
      </c>
      <c r="D95" s="5">
        <v>2</v>
      </c>
      <c r="E95" s="6">
        <v>2.1999999999999999E-2</v>
      </c>
      <c r="F95" s="6">
        <v>1.1900000000000001E-2</v>
      </c>
      <c r="G95" s="6">
        <v>0.5</v>
      </c>
      <c r="H95" s="6">
        <v>3.2000000000000001E-2</v>
      </c>
      <c r="I95" s="23">
        <v>7360.3650216450196</v>
      </c>
    </row>
    <row r="96" spans="1:9" x14ac:dyDescent="0.2">
      <c r="A96" s="4" t="s">
        <v>9</v>
      </c>
      <c r="B96" s="5">
        <v>220</v>
      </c>
      <c r="C96" s="5">
        <v>222</v>
      </c>
      <c r="D96" s="5">
        <v>2</v>
      </c>
      <c r="E96" s="6">
        <v>2.3E-2</v>
      </c>
      <c r="F96" s="6">
        <v>1.18E-2</v>
      </c>
      <c r="G96" s="6">
        <v>0.5</v>
      </c>
      <c r="H96" s="6">
        <v>3.3000000000000002E-2</v>
      </c>
      <c r="I96" s="23">
        <v>7469.9919047618996</v>
      </c>
    </row>
    <row r="97" spans="1:9" x14ac:dyDescent="0.2">
      <c r="A97" s="4" t="s">
        <v>9</v>
      </c>
      <c r="B97" s="5">
        <v>218</v>
      </c>
      <c r="C97" s="5">
        <v>220</v>
      </c>
      <c r="D97" s="5">
        <v>2</v>
      </c>
      <c r="E97" s="6">
        <v>2.1000000000000001E-2</v>
      </c>
      <c r="F97" s="6">
        <v>7.0000000000000001E-3</v>
      </c>
      <c r="G97" s="6">
        <v>0.2</v>
      </c>
      <c r="H97" s="6">
        <v>2.4E-2</v>
      </c>
      <c r="I97" s="23">
        <v>7579.6187878787896</v>
      </c>
    </row>
    <row r="98" spans="1:9" x14ac:dyDescent="0.2">
      <c r="A98" s="4" t="s">
        <v>9</v>
      </c>
      <c r="B98" s="5">
        <v>216</v>
      </c>
      <c r="C98" s="5">
        <v>218</v>
      </c>
      <c r="D98" s="5">
        <v>2</v>
      </c>
      <c r="E98" s="6">
        <v>0.02</v>
      </c>
      <c r="F98" s="6">
        <v>9.7000000000000003E-3</v>
      </c>
      <c r="G98" s="6">
        <v>0.5</v>
      </c>
      <c r="H98" s="6">
        <v>2.9000000000000001E-2</v>
      </c>
      <c r="I98" s="23">
        <v>7689.2456709956696</v>
      </c>
    </row>
    <row r="99" spans="1:9" x14ac:dyDescent="0.2">
      <c r="A99" s="4" t="s">
        <v>9</v>
      </c>
      <c r="B99" s="5">
        <v>214</v>
      </c>
      <c r="C99" s="5">
        <v>216</v>
      </c>
      <c r="D99" s="5">
        <v>2</v>
      </c>
      <c r="E99" s="6">
        <v>6.5000000000000002E-2</v>
      </c>
      <c r="F99" s="6">
        <v>1.43E-2</v>
      </c>
      <c r="G99" s="6">
        <v>0.5</v>
      </c>
      <c r="H99" s="6">
        <v>6.6000000000000003E-2</v>
      </c>
      <c r="I99" s="23">
        <v>7798.8725541125496</v>
      </c>
    </row>
    <row r="100" spans="1:9" x14ac:dyDescent="0.2">
      <c r="A100" s="4" t="s">
        <v>9</v>
      </c>
      <c r="B100" s="5">
        <v>212</v>
      </c>
      <c r="C100" s="5">
        <v>214</v>
      </c>
      <c r="D100" s="5">
        <v>2</v>
      </c>
      <c r="E100" s="6">
        <v>8.08</v>
      </c>
      <c r="F100" s="6">
        <v>1.2699999999999999E-2</v>
      </c>
      <c r="G100" s="6">
        <v>0.5</v>
      </c>
      <c r="H100" s="6">
        <v>5.9089999999999998</v>
      </c>
      <c r="I100" s="23">
        <v>7908.4994372294304</v>
      </c>
    </row>
    <row r="101" spans="1:9" x14ac:dyDescent="0.2">
      <c r="A101" s="4" t="s">
        <v>9</v>
      </c>
      <c r="B101" s="5">
        <v>210</v>
      </c>
      <c r="C101" s="5">
        <v>212</v>
      </c>
      <c r="D101" s="5">
        <v>2</v>
      </c>
      <c r="E101" s="6">
        <v>0.39100000000000001</v>
      </c>
      <c r="F101" s="6">
        <v>2.1600000000000001E-2</v>
      </c>
      <c r="G101" s="6">
        <v>0.5</v>
      </c>
      <c r="H101" s="6">
        <v>0.311</v>
      </c>
      <c r="I101" s="23">
        <v>8018.1263203463204</v>
      </c>
    </row>
    <row r="102" spans="1:9" x14ac:dyDescent="0.2">
      <c r="A102" s="4" t="s">
        <v>9</v>
      </c>
      <c r="B102" s="5">
        <v>208</v>
      </c>
      <c r="C102" s="5">
        <v>210</v>
      </c>
      <c r="D102" s="5">
        <v>2</v>
      </c>
      <c r="E102" s="6">
        <v>0.59499999999999997</v>
      </c>
      <c r="F102" s="6">
        <v>2.47E-2</v>
      </c>
      <c r="G102" s="6">
        <v>0.5</v>
      </c>
      <c r="H102" s="6">
        <v>0.46300000000000002</v>
      </c>
      <c r="I102" s="23">
        <v>8127.7532034632004</v>
      </c>
    </row>
    <row r="103" spans="1:9" x14ac:dyDescent="0.2">
      <c r="A103" s="4" t="s">
        <v>9</v>
      </c>
      <c r="B103" s="5">
        <v>206</v>
      </c>
      <c r="C103" s="5">
        <v>208</v>
      </c>
      <c r="D103" s="5">
        <v>2</v>
      </c>
      <c r="E103" s="6">
        <v>0.13100000000000001</v>
      </c>
      <c r="F103" s="6">
        <v>5.0900000000000001E-2</v>
      </c>
      <c r="G103" s="6">
        <v>0.5</v>
      </c>
      <c r="H103" s="6">
        <v>0.151</v>
      </c>
      <c r="I103" s="23">
        <v>8237.3800865800804</v>
      </c>
    </row>
    <row r="104" spans="1:9" x14ac:dyDescent="0.2">
      <c r="A104" s="4" t="s">
        <v>9</v>
      </c>
      <c r="B104" s="5">
        <v>204</v>
      </c>
      <c r="C104" s="5">
        <v>206</v>
      </c>
      <c r="D104" s="5">
        <v>2</v>
      </c>
      <c r="E104" s="6">
        <v>5.8999999999999997E-2</v>
      </c>
      <c r="F104" s="6">
        <v>3.4700000000000002E-2</v>
      </c>
      <c r="G104" s="6">
        <v>0.5</v>
      </c>
      <c r="H104" s="6">
        <v>8.2000000000000003E-2</v>
      </c>
      <c r="I104" s="23">
        <v>8347.0069696969695</v>
      </c>
    </row>
    <row r="105" spans="1:9" x14ac:dyDescent="0.2">
      <c r="A105" s="4" t="s">
        <v>9</v>
      </c>
      <c r="B105" s="5">
        <v>202</v>
      </c>
      <c r="C105" s="5">
        <v>204</v>
      </c>
      <c r="D105" s="5">
        <v>2</v>
      </c>
      <c r="E105" s="6">
        <v>2.4E-2</v>
      </c>
      <c r="F105" s="6">
        <v>9.2999999999999992E-3</v>
      </c>
      <c r="G105" s="6">
        <v>0.5</v>
      </c>
      <c r="H105" s="6">
        <v>3.1E-2</v>
      </c>
      <c r="I105" s="23">
        <v>8456.6338528138494</v>
      </c>
    </row>
    <row r="106" spans="1:9" x14ac:dyDescent="0.2">
      <c r="A106" s="4" t="s">
        <v>9</v>
      </c>
      <c r="B106" s="5">
        <v>200</v>
      </c>
      <c r="C106" s="5">
        <v>202</v>
      </c>
      <c r="D106" s="5">
        <v>2</v>
      </c>
      <c r="E106" s="6">
        <v>4.4999999999999998E-2</v>
      </c>
      <c r="F106" s="6">
        <v>2.6800000000000001E-2</v>
      </c>
      <c r="G106" s="6">
        <v>0.5</v>
      </c>
      <c r="H106" s="6">
        <v>6.4000000000000001E-2</v>
      </c>
      <c r="I106" s="23">
        <v>8566.2607359307294</v>
      </c>
    </row>
    <row r="107" spans="1:9" x14ac:dyDescent="0.2">
      <c r="A107" s="4" t="s">
        <v>9</v>
      </c>
      <c r="B107" s="5">
        <v>198</v>
      </c>
      <c r="C107" s="5">
        <v>200</v>
      </c>
      <c r="D107" s="5">
        <v>2</v>
      </c>
      <c r="E107" s="6">
        <v>3.1E-2</v>
      </c>
      <c r="F107" s="6">
        <v>1.44E-2</v>
      </c>
      <c r="G107" s="6">
        <v>0.4</v>
      </c>
      <c r="H107" s="6">
        <v>4.1000000000000002E-2</v>
      </c>
      <c r="I107" s="23">
        <v>8675.8876190476203</v>
      </c>
    </row>
    <row r="108" spans="1:9" x14ac:dyDescent="0.2">
      <c r="A108" s="4" t="s">
        <v>9</v>
      </c>
      <c r="B108" s="5">
        <v>196</v>
      </c>
      <c r="C108" s="5">
        <v>198</v>
      </c>
      <c r="D108" s="5">
        <v>2</v>
      </c>
      <c r="E108" s="6">
        <v>1.7999999999999999E-2</v>
      </c>
      <c r="F108" s="6">
        <v>4.8999999999999998E-3</v>
      </c>
      <c r="G108" s="6">
        <v>0.5</v>
      </c>
      <c r="H108" s="6">
        <v>2.1999999999999999E-2</v>
      </c>
      <c r="I108" s="23">
        <v>8785.5145021645003</v>
      </c>
    </row>
    <row r="109" spans="1:9" x14ac:dyDescent="0.2">
      <c r="A109" s="4" t="s">
        <v>9</v>
      </c>
      <c r="B109" s="5">
        <v>194</v>
      </c>
      <c r="C109" s="5">
        <v>196</v>
      </c>
      <c r="D109" s="5">
        <v>2</v>
      </c>
      <c r="E109" s="6">
        <v>3.6999999999999998E-2</v>
      </c>
      <c r="F109" s="6">
        <v>2.2700000000000001E-2</v>
      </c>
      <c r="G109" s="6">
        <v>0.5</v>
      </c>
      <c r="H109" s="6">
        <v>5.3999999999999999E-2</v>
      </c>
      <c r="I109" s="23">
        <v>8895.1413852813803</v>
      </c>
    </row>
    <row r="110" spans="1:9" x14ac:dyDescent="0.2">
      <c r="A110" s="4" t="s">
        <v>9</v>
      </c>
      <c r="B110" s="5">
        <v>192</v>
      </c>
      <c r="C110" s="5">
        <v>194</v>
      </c>
      <c r="D110" s="5">
        <v>2</v>
      </c>
      <c r="E110" s="6">
        <v>3.9E-2</v>
      </c>
      <c r="F110" s="6">
        <v>6.3E-3</v>
      </c>
      <c r="G110" s="6">
        <v>0.5</v>
      </c>
      <c r="H110" s="6">
        <v>3.9E-2</v>
      </c>
      <c r="I110" s="23">
        <v>9004.7682683982694</v>
      </c>
    </row>
    <row r="111" spans="1:9" x14ac:dyDescent="0.2">
      <c r="A111" s="4" t="s">
        <v>9</v>
      </c>
      <c r="B111" s="5">
        <v>190</v>
      </c>
      <c r="C111" s="5">
        <v>192</v>
      </c>
      <c r="D111" s="5">
        <v>2</v>
      </c>
      <c r="E111" s="6">
        <v>4.9000000000000002E-2</v>
      </c>
      <c r="F111" s="6">
        <v>9.7000000000000003E-3</v>
      </c>
      <c r="G111" s="6">
        <v>0.5</v>
      </c>
      <c r="H111" s="6">
        <v>0.05</v>
      </c>
      <c r="I111" s="23">
        <v>9114.3951515151493</v>
      </c>
    </row>
    <row r="112" spans="1:9" x14ac:dyDescent="0.2">
      <c r="A112" s="4" t="s">
        <v>9</v>
      </c>
      <c r="B112" s="5">
        <v>188</v>
      </c>
      <c r="C112" s="5">
        <v>190</v>
      </c>
      <c r="D112" s="5">
        <v>2</v>
      </c>
      <c r="E112" s="6">
        <v>3.2000000000000001E-2</v>
      </c>
      <c r="F112" s="6">
        <v>8.3000000000000001E-3</v>
      </c>
      <c r="G112" s="6">
        <v>0.1</v>
      </c>
      <c r="H112" s="6">
        <v>3.3000000000000002E-2</v>
      </c>
      <c r="I112" s="23">
        <v>9224.0220346320293</v>
      </c>
    </row>
    <row r="113" spans="1:9" x14ac:dyDescent="0.2">
      <c r="A113" s="4" t="s">
        <v>9</v>
      </c>
      <c r="B113" s="5">
        <v>186</v>
      </c>
      <c r="C113" s="5">
        <v>188</v>
      </c>
      <c r="D113" s="5">
        <v>2</v>
      </c>
      <c r="E113" s="6">
        <v>1.7000000000000001E-2</v>
      </c>
      <c r="F113" s="6">
        <v>9.1999999999999998E-3</v>
      </c>
      <c r="G113" s="6">
        <v>0.5</v>
      </c>
      <c r="H113" s="6">
        <v>2.5999999999999999E-2</v>
      </c>
      <c r="I113" s="23">
        <v>9333.6489177489093</v>
      </c>
    </row>
    <row r="114" spans="1:9" x14ac:dyDescent="0.2">
      <c r="A114" s="4" t="s">
        <v>9</v>
      </c>
      <c r="B114" s="5">
        <v>184</v>
      </c>
      <c r="C114" s="5">
        <v>186</v>
      </c>
      <c r="D114" s="5">
        <v>2</v>
      </c>
      <c r="E114" s="6">
        <v>2.5999999999999999E-2</v>
      </c>
      <c r="F114" s="6">
        <v>9.1999999999999998E-3</v>
      </c>
      <c r="G114" s="6">
        <v>0.5</v>
      </c>
      <c r="H114" s="6">
        <v>3.3000000000000002E-2</v>
      </c>
      <c r="I114" s="23">
        <v>9443.2758008658002</v>
      </c>
    </row>
    <row r="115" spans="1:9" x14ac:dyDescent="0.2">
      <c r="A115" s="4" t="s">
        <v>9</v>
      </c>
      <c r="B115" s="5">
        <v>182</v>
      </c>
      <c r="C115" s="5">
        <v>184</v>
      </c>
      <c r="D115" s="5">
        <v>2</v>
      </c>
      <c r="E115" s="6">
        <v>0.03</v>
      </c>
      <c r="F115" s="6">
        <v>1.8800000000000001E-2</v>
      </c>
      <c r="G115" s="6">
        <v>0.5</v>
      </c>
      <c r="H115" s="6">
        <v>4.4999999999999998E-2</v>
      </c>
      <c r="I115" s="23">
        <v>9552.9026839826802</v>
      </c>
    </row>
    <row r="116" spans="1:9" x14ac:dyDescent="0.2">
      <c r="A116" s="4" t="s">
        <v>9</v>
      </c>
      <c r="B116" s="5">
        <v>180</v>
      </c>
      <c r="C116" s="5">
        <v>182</v>
      </c>
      <c r="D116" s="5">
        <v>2</v>
      </c>
      <c r="E116" s="6">
        <v>2.3E-2</v>
      </c>
      <c r="F116" s="6">
        <v>1.8700000000000001E-2</v>
      </c>
      <c r="G116" s="6">
        <v>0.5</v>
      </c>
      <c r="H116" s="6">
        <v>0.04</v>
      </c>
      <c r="I116" s="23">
        <v>9662.5295670995602</v>
      </c>
    </row>
    <row r="117" spans="1:9" x14ac:dyDescent="0.2">
      <c r="A117" s="4" t="s">
        <v>9</v>
      </c>
      <c r="B117" s="5">
        <v>178</v>
      </c>
      <c r="C117" s="5">
        <v>180</v>
      </c>
      <c r="D117" s="5">
        <v>2</v>
      </c>
      <c r="E117" s="6">
        <v>5.8000000000000003E-2</v>
      </c>
      <c r="F117" s="6">
        <v>4.2500000000000003E-2</v>
      </c>
      <c r="G117" s="6">
        <v>0.4</v>
      </c>
      <c r="H117" s="6">
        <v>8.7999999999999995E-2</v>
      </c>
      <c r="I117" s="23">
        <v>9772.1564502164492</v>
      </c>
    </row>
    <row r="118" spans="1:9" x14ac:dyDescent="0.2">
      <c r="A118" s="4" t="s">
        <v>9</v>
      </c>
      <c r="B118" s="5">
        <v>176</v>
      </c>
      <c r="C118" s="5">
        <v>178</v>
      </c>
      <c r="D118" s="5">
        <v>2</v>
      </c>
      <c r="E118" s="6">
        <v>1.7000000000000001E-2</v>
      </c>
      <c r="F118" s="6">
        <v>2.2499999999999999E-2</v>
      </c>
      <c r="G118" s="6">
        <v>0.5</v>
      </c>
      <c r="H118" s="6">
        <v>3.9E-2</v>
      </c>
      <c r="I118" s="23">
        <v>9881.7833333333292</v>
      </c>
    </row>
    <row r="119" spans="1:9" x14ac:dyDescent="0.2">
      <c r="A119" s="4" t="s">
        <v>9</v>
      </c>
      <c r="B119" s="5">
        <v>174</v>
      </c>
      <c r="C119" s="5">
        <v>176</v>
      </c>
      <c r="D119" s="5">
        <v>2</v>
      </c>
      <c r="E119" s="6">
        <v>2.5000000000000001E-3</v>
      </c>
      <c r="F119" s="6">
        <v>5.7000000000000002E-3</v>
      </c>
      <c r="G119" s="6">
        <v>0.5</v>
      </c>
      <c r="H119" s="6">
        <v>1.2E-2</v>
      </c>
      <c r="I119" s="23">
        <v>9991.4102164502092</v>
      </c>
    </row>
    <row r="120" spans="1:9" x14ac:dyDescent="0.2">
      <c r="A120" s="4" t="s">
        <v>9</v>
      </c>
      <c r="B120" s="5">
        <v>172</v>
      </c>
      <c r="C120" s="5">
        <v>174</v>
      </c>
      <c r="D120" s="5">
        <v>2</v>
      </c>
      <c r="E120" s="6">
        <v>2.5000000000000001E-2</v>
      </c>
      <c r="F120" s="6">
        <v>1.7899999999999999E-2</v>
      </c>
      <c r="G120" s="6">
        <v>0.5</v>
      </c>
      <c r="H120" s="6">
        <v>4.1000000000000002E-2</v>
      </c>
      <c r="I120" s="23">
        <v>10101.0370995671</v>
      </c>
    </row>
    <row r="121" spans="1:9" x14ac:dyDescent="0.2">
      <c r="A121" s="4" t="s">
        <v>9</v>
      </c>
      <c r="B121" s="5">
        <v>170</v>
      </c>
      <c r="C121" s="5">
        <v>172</v>
      </c>
      <c r="D121" s="5">
        <v>2</v>
      </c>
      <c r="E121" s="6">
        <v>1.6E-2</v>
      </c>
      <c r="F121" s="6">
        <v>5.7999999999999996E-3</v>
      </c>
      <c r="G121" s="6">
        <v>0.5</v>
      </c>
      <c r="H121" s="6">
        <v>2.1999999999999999E-2</v>
      </c>
      <c r="I121" s="23">
        <v>10210.663982684</v>
      </c>
    </row>
    <row r="122" spans="1:9" x14ac:dyDescent="0.2">
      <c r="A122" s="4" t="s">
        <v>9</v>
      </c>
      <c r="B122" s="5">
        <v>168</v>
      </c>
      <c r="C122" s="5">
        <v>170</v>
      </c>
      <c r="D122" s="5">
        <v>2</v>
      </c>
      <c r="E122" s="6">
        <v>1.4999999999999999E-2</v>
      </c>
      <c r="F122" s="6">
        <v>9.5999999999999992E-3</v>
      </c>
      <c r="G122" s="6">
        <v>0.1</v>
      </c>
      <c r="H122" s="6">
        <v>2.1000000000000001E-2</v>
      </c>
      <c r="I122" s="23">
        <v>10320.2908658009</v>
      </c>
    </row>
    <row r="123" spans="1:9" x14ac:dyDescent="0.2">
      <c r="A123" s="4" t="s">
        <v>9</v>
      </c>
      <c r="B123" s="5">
        <v>166</v>
      </c>
      <c r="C123" s="5">
        <v>168</v>
      </c>
      <c r="D123" s="5">
        <v>2</v>
      </c>
      <c r="E123" s="6">
        <v>4.9000000000000002E-2</v>
      </c>
      <c r="F123" s="6">
        <v>2.7799999999999998E-2</v>
      </c>
      <c r="G123" s="6">
        <v>0.5</v>
      </c>
      <c r="H123" s="6">
        <v>6.8000000000000005E-2</v>
      </c>
      <c r="I123" s="23">
        <v>10429.9177489177</v>
      </c>
    </row>
    <row r="124" spans="1:9" x14ac:dyDescent="0.2">
      <c r="A124" s="4" t="s">
        <v>9</v>
      </c>
      <c r="B124" s="5">
        <v>164</v>
      </c>
      <c r="C124" s="5">
        <v>166</v>
      </c>
      <c r="D124" s="5">
        <v>2</v>
      </c>
      <c r="E124" s="6">
        <v>4.5999999999999999E-2</v>
      </c>
      <c r="F124" s="6">
        <v>1.7500000000000002E-2</v>
      </c>
      <c r="G124" s="6">
        <v>0.5</v>
      </c>
      <c r="H124" s="6">
        <v>5.5E-2</v>
      </c>
      <c r="I124" s="23">
        <v>10539.5446320346</v>
      </c>
    </row>
    <row r="125" spans="1:9" x14ac:dyDescent="0.2">
      <c r="A125" s="4" t="s">
        <v>9</v>
      </c>
      <c r="B125" s="5">
        <v>162</v>
      </c>
      <c r="C125" s="5">
        <v>164</v>
      </c>
      <c r="D125" s="5">
        <v>2</v>
      </c>
      <c r="E125" s="6">
        <v>8.2000000000000003E-2</v>
      </c>
      <c r="F125" s="6">
        <v>3.78E-2</v>
      </c>
      <c r="G125" s="6">
        <v>0.5</v>
      </c>
      <c r="H125" s="6">
        <v>0.10199999999999999</v>
      </c>
      <c r="I125" s="23">
        <v>10649.1715151515</v>
      </c>
    </row>
    <row r="126" spans="1:9" x14ac:dyDescent="0.2">
      <c r="A126" s="4" t="s">
        <v>9</v>
      </c>
      <c r="B126" s="5">
        <v>160</v>
      </c>
      <c r="C126" s="5">
        <v>162</v>
      </c>
      <c r="D126" s="5">
        <v>2</v>
      </c>
      <c r="E126" s="6">
        <v>0.113</v>
      </c>
      <c r="F126" s="6">
        <v>5.7500000000000002E-2</v>
      </c>
      <c r="G126" s="6">
        <v>0.5</v>
      </c>
      <c r="H126" s="6">
        <v>0.14399999999999999</v>
      </c>
      <c r="I126" s="23">
        <v>10758.7983982684</v>
      </c>
    </row>
    <row r="127" spans="1:9" x14ac:dyDescent="0.2">
      <c r="A127" s="4" t="s">
        <v>9</v>
      </c>
      <c r="B127" s="5">
        <v>158</v>
      </c>
      <c r="C127" s="5">
        <v>160</v>
      </c>
      <c r="D127" s="5">
        <v>2</v>
      </c>
      <c r="E127" s="6">
        <v>0.17699999999999999</v>
      </c>
      <c r="F127" s="6">
        <v>0.11899999999999999</v>
      </c>
      <c r="G127" s="6">
        <v>0.4</v>
      </c>
      <c r="H127" s="6">
        <v>0.252</v>
      </c>
      <c r="I127" s="23">
        <v>10868.4252813853</v>
      </c>
    </row>
    <row r="128" spans="1:9" x14ac:dyDescent="0.2">
      <c r="A128" s="4" t="s">
        <v>9</v>
      </c>
      <c r="B128" s="5">
        <v>156</v>
      </c>
      <c r="C128" s="5">
        <v>158</v>
      </c>
      <c r="D128" s="5">
        <v>2</v>
      </c>
      <c r="E128" s="6">
        <v>5.8999999999999997E-2</v>
      </c>
      <c r="F128" s="6">
        <v>4.2299999999999997E-2</v>
      </c>
      <c r="G128" s="6">
        <v>0.5</v>
      </c>
      <c r="H128" s="6">
        <v>0.09</v>
      </c>
      <c r="I128" s="23">
        <v>10978.0521645022</v>
      </c>
    </row>
    <row r="129" spans="1:9" x14ac:dyDescent="0.2">
      <c r="A129" s="4" t="s">
        <v>9</v>
      </c>
      <c r="B129" s="5">
        <v>154</v>
      </c>
      <c r="C129" s="5">
        <v>156</v>
      </c>
      <c r="D129" s="5">
        <v>2</v>
      </c>
      <c r="E129" s="6">
        <v>4.8000000000000001E-2</v>
      </c>
      <c r="F129" s="6">
        <v>3.6200000000000003E-2</v>
      </c>
      <c r="G129" s="6">
        <v>0.5</v>
      </c>
      <c r="H129" s="6">
        <v>7.5999999999999998E-2</v>
      </c>
      <c r="I129" s="23">
        <v>11087.679047619</v>
      </c>
    </row>
    <row r="130" spans="1:9" x14ac:dyDescent="0.2">
      <c r="A130" s="4" t="s">
        <v>9</v>
      </c>
      <c r="B130" s="5">
        <v>152</v>
      </c>
      <c r="C130" s="5">
        <v>154</v>
      </c>
      <c r="D130" s="5">
        <v>2</v>
      </c>
      <c r="E130" s="6">
        <v>2.3E-2</v>
      </c>
      <c r="F130" s="6">
        <v>2.1399999999999999E-2</v>
      </c>
      <c r="G130" s="6">
        <v>0.5</v>
      </c>
      <c r="H130" s="6">
        <v>4.2999999999999997E-2</v>
      </c>
      <c r="I130" s="23">
        <v>11197.3059307359</v>
      </c>
    </row>
    <row r="131" spans="1:9" x14ac:dyDescent="0.2">
      <c r="A131" s="4" t="s">
        <v>9</v>
      </c>
      <c r="B131" s="5">
        <v>150</v>
      </c>
      <c r="C131" s="5">
        <v>152</v>
      </c>
      <c r="D131" s="5">
        <v>2</v>
      </c>
      <c r="E131" s="6">
        <v>1.0999999999999999E-2</v>
      </c>
      <c r="F131" s="6">
        <v>3.2500000000000001E-2</v>
      </c>
      <c r="G131" s="6">
        <v>0.5</v>
      </c>
      <c r="H131" s="6">
        <v>4.4999999999999998E-2</v>
      </c>
      <c r="I131" s="23">
        <v>11306.9328138528</v>
      </c>
    </row>
    <row r="132" spans="1:9" x14ac:dyDescent="0.2">
      <c r="A132" s="4" t="s">
        <v>9</v>
      </c>
      <c r="B132" s="5">
        <v>148</v>
      </c>
      <c r="C132" s="5">
        <v>150</v>
      </c>
      <c r="D132" s="5">
        <v>2</v>
      </c>
      <c r="E132" s="6">
        <v>2.8000000000000001E-2</v>
      </c>
      <c r="F132" s="6">
        <v>0.157</v>
      </c>
      <c r="G132" s="6">
        <v>0.8</v>
      </c>
      <c r="H132" s="6">
        <v>0.184</v>
      </c>
      <c r="I132" s="23">
        <v>11416.5596969697</v>
      </c>
    </row>
    <row r="133" spans="1:9" x14ac:dyDescent="0.2">
      <c r="A133" s="4" t="s">
        <v>9</v>
      </c>
      <c r="B133" s="5">
        <v>146</v>
      </c>
      <c r="C133" s="5">
        <v>148</v>
      </c>
      <c r="D133" s="5">
        <v>2</v>
      </c>
      <c r="E133" s="6">
        <v>2.3E-2</v>
      </c>
      <c r="F133" s="6">
        <v>0.10199999999999999</v>
      </c>
      <c r="G133" s="6">
        <v>3</v>
      </c>
      <c r="H133" s="6">
        <v>0.14499999999999999</v>
      </c>
      <c r="I133" s="23">
        <v>11526.1865800866</v>
      </c>
    </row>
    <row r="134" spans="1:9" x14ac:dyDescent="0.2">
      <c r="A134" s="4" t="s">
        <v>9</v>
      </c>
      <c r="B134" s="5">
        <v>144</v>
      </c>
      <c r="C134" s="5">
        <v>146</v>
      </c>
      <c r="D134" s="5">
        <v>2</v>
      </c>
      <c r="E134" s="6">
        <v>0.02</v>
      </c>
      <c r="F134" s="6">
        <v>3.5299999999999998E-2</v>
      </c>
      <c r="G134" s="6">
        <v>5</v>
      </c>
      <c r="H134" s="6">
        <v>9.4E-2</v>
      </c>
      <c r="I134" s="23">
        <v>11635.8134632035</v>
      </c>
    </row>
    <row r="135" spans="1:9" x14ac:dyDescent="0.2">
      <c r="A135" s="4" t="s">
        <v>9</v>
      </c>
      <c r="B135" s="5">
        <v>142</v>
      </c>
      <c r="C135" s="5">
        <v>144</v>
      </c>
      <c r="D135" s="5">
        <v>2</v>
      </c>
      <c r="E135" s="6">
        <v>1.7000000000000001E-2</v>
      </c>
      <c r="F135" s="6">
        <v>1.5599999999999999E-2</v>
      </c>
      <c r="G135" s="6">
        <v>0.5</v>
      </c>
      <c r="H135" s="6">
        <v>3.2000000000000001E-2</v>
      </c>
      <c r="I135" s="23">
        <v>11745.4403463203</v>
      </c>
    </row>
    <row r="136" spans="1:9" x14ac:dyDescent="0.2">
      <c r="A136" s="4" t="s">
        <v>9</v>
      </c>
      <c r="B136" s="5">
        <v>140</v>
      </c>
      <c r="C136" s="5">
        <v>142</v>
      </c>
      <c r="D136" s="5">
        <v>2</v>
      </c>
      <c r="E136" s="6">
        <v>3.9E-2</v>
      </c>
      <c r="F136" s="6">
        <v>2.6599999999999999E-2</v>
      </c>
      <c r="G136" s="6">
        <v>0.5</v>
      </c>
      <c r="H136" s="6">
        <v>5.8999999999999997E-2</v>
      </c>
      <c r="I136" s="23">
        <v>11855.0672294372</v>
      </c>
    </row>
    <row r="137" spans="1:9" x14ac:dyDescent="0.2">
      <c r="A137" s="4" t="s">
        <v>9</v>
      </c>
      <c r="B137" s="5">
        <v>138</v>
      </c>
      <c r="C137" s="5">
        <v>140</v>
      </c>
      <c r="D137" s="5">
        <v>2</v>
      </c>
      <c r="E137" s="6">
        <v>2.8000000000000001E-2</v>
      </c>
      <c r="F137" s="6">
        <v>2.98E-2</v>
      </c>
      <c r="G137" s="6">
        <v>0.3</v>
      </c>
      <c r="H137" s="6">
        <v>5.2999999999999999E-2</v>
      </c>
      <c r="I137" s="23">
        <v>11964.6941125541</v>
      </c>
    </row>
    <row r="138" spans="1:9" x14ac:dyDescent="0.2">
      <c r="A138" s="4" t="s">
        <v>9</v>
      </c>
      <c r="B138" s="5">
        <v>136</v>
      </c>
      <c r="C138" s="5">
        <v>138</v>
      </c>
      <c r="D138" s="5">
        <v>2</v>
      </c>
      <c r="E138" s="6">
        <v>0.02</v>
      </c>
      <c r="F138" s="6">
        <v>3.9699999999999999E-2</v>
      </c>
      <c r="G138" s="6">
        <v>0.5</v>
      </c>
      <c r="H138" s="6">
        <v>5.8999999999999997E-2</v>
      </c>
      <c r="I138" s="23">
        <v>12074.320995671</v>
      </c>
    </row>
    <row r="139" spans="1:9" x14ac:dyDescent="0.2">
      <c r="A139" s="4" t="s">
        <v>9</v>
      </c>
      <c r="B139" s="5">
        <v>134</v>
      </c>
      <c r="C139" s="5">
        <v>136</v>
      </c>
      <c r="D139" s="5">
        <v>2</v>
      </c>
      <c r="E139" s="6">
        <v>5.0000000000000001E-3</v>
      </c>
      <c r="F139" s="6">
        <v>1.3599999999999999E-2</v>
      </c>
      <c r="G139" s="6">
        <v>0.5</v>
      </c>
      <c r="H139" s="6">
        <v>2.1999999999999999E-2</v>
      </c>
      <c r="I139" s="23">
        <v>12183.9478787879</v>
      </c>
    </row>
    <row r="140" spans="1:9" x14ac:dyDescent="0.2">
      <c r="A140" s="4" t="s">
        <v>9</v>
      </c>
      <c r="B140" s="5">
        <v>132</v>
      </c>
      <c r="C140" s="5">
        <v>134</v>
      </c>
      <c r="D140" s="5">
        <v>2</v>
      </c>
      <c r="E140" s="6">
        <v>8.9999999999999993E-3</v>
      </c>
      <c r="F140" s="6">
        <v>2.4899999999999999E-2</v>
      </c>
      <c r="G140" s="6">
        <v>0.5</v>
      </c>
      <c r="H140" s="6">
        <v>3.5999999999999997E-2</v>
      </c>
      <c r="I140" s="23">
        <v>12293.5747619048</v>
      </c>
    </row>
    <row r="141" spans="1:9" x14ac:dyDescent="0.2">
      <c r="A141" s="4" t="s">
        <v>9</v>
      </c>
      <c r="B141" s="5">
        <v>130</v>
      </c>
      <c r="C141" s="5">
        <v>132</v>
      </c>
      <c r="D141" s="5">
        <v>2</v>
      </c>
      <c r="E141" s="6">
        <v>0.01</v>
      </c>
      <c r="F141" s="6">
        <v>7.0000000000000001E-3</v>
      </c>
      <c r="G141" s="6">
        <v>0.5</v>
      </c>
      <c r="H141" s="6">
        <v>1.9E-2</v>
      </c>
      <c r="I141" s="23">
        <v>12403.2016450216</v>
      </c>
    </row>
    <row r="142" spans="1:9" x14ac:dyDescent="0.2">
      <c r="A142" s="4" t="s">
        <v>9</v>
      </c>
      <c r="B142" s="5">
        <v>128</v>
      </c>
      <c r="C142" s="5">
        <v>130</v>
      </c>
      <c r="D142" s="5">
        <v>2</v>
      </c>
      <c r="E142" s="6">
        <v>0.01</v>
      </c>
      <c r="F142" s="6">
        <v>2.2200000000000001E-2</v>
      </c>
      <c r="G142" s="6">
        <v>0.2</v>
      </c>
      <c r="H142" s="6">
        <v>3.1E-2</v>
      </c>
      <c r="I142" s="23">
        <v>12512.8285281385</v>
      </c>
    </row>
    <row r="143" spans="1:9" x14ac:dyDescent="0.2">
      <c r="A143" s="4" t="s">
        <v>9</v>
      </c>
      <c r="B143" s="5">
        <v>126</v>
      </c>
      <c r="C143" s="5">
        <v>128</v>
      </c>
      <c r="D143" s="5">
        <v>2</v>
      </c>
      <c r="E143" s="6">
        <v>1.9E-2</v>
      </c>
      <c r="F143" s="6">
        <v>0.06</v>
      </c>
      <c r="G143" s="6">
        <v>1</v>
      </c>
      <c r="H143" s="6">
        <v>8.3000000000000004E-2</v>
      </c>
      <c r="I143" s="23">
        <v>12622.4554112554</v>
      </c>
    </row>
    <row r="144" spans="1:9" x14ac:dyDescent="0.2">
      <c r="A144" s="4" t="s">
        <v>9</v>
      </c>
      <c r="B144" s="5">
        <v>124</v>
      </c>
      <c r="C144" s="5">
        <v>126</v>
      </c>
      <c r="D144" s="5">
        <v>2</v>
      </c>
      <c r="E144" s="6">
        <v>1.2999999999999999E-2</v>
      </c>
      <c r="F144" s="6">
        <v>1.09E-2</v>
      </c>
      <c r="G144" s="6">
        <v>0.5</v>
      </c>
      <c r="H144" s="6">
        <v>2.5000000000000001E-2</v>
      </c>
      <c r="I144" s="23">
        <v>12732.0822943723</v>
      </c>
    </row>
    <row r="145" spans="1:9" x14ac:dyDescent="0.2">
      <c r="A145" s="4" t="s">
        <v>9</v>
      </c>
      <c r="B145" s="5">
        <v>122</v>
      </c>
      <c r="C145" s="5">
        <v>124</v>
      </c>
      <c r="D145" s="5">
        <v>2</v>
      </c>
      <c r="E145" s="6">
        <v>2.4E-2</v>
      </c>
      <c r="F145" s="6">
        <v>1.01E-2</v>
      </c>
      <c r="G145" s="6">
        <v>0.5</v>
      </c>
      <c r="H145" s="6">
        <v>3.2000000000000001E-2</v>
      </c>
      <c r="I145" s="23">
        <v>12841.7091774892</v>
      </c>
    </row>
    <row r="146" spans="1:9" x14ac:dyDescent="0.2">
      <c r="A146" s="4" t="s">
        <v>9</v>
      </c>
      <c r="B146" s="5">
        <v>120</v>
      </c>
      <c r="C146" s="5">
        <v>122</v>
      </c>
      <c r="D146" s="5">
        <v>2</v>
      </c>
      <c r="E146" s="6">
        <v>2.1999999999999999E-2</v>
      </c>
      <c r="F146" s="6">
        <v>2.1000000000000001E-2</v>
      </c>
      <c r="G146" s="6">
        <v>0.5</v>
      </c>
      <c r="H146" s="6">
        <v>4.1000000000000002E-2</v>
      </c>
      <c r="I146" s="23">
        <v>12951.3360606061</v>
      </c>
    </row>
    <row r="147" spans="1:9" x14ac:dyDescent="0.2">
      <c r="A147" s="4" t="s">
        <v>9</v>
      </c>
      <c r="B147" s="5">
        <v>118</v>
      </c>
      <c r="C147" s="5">
        <v>120</v>
      </c>
      <c r="D147" s="5">
        <v>2</v>
      </c>
      <c r="E147" s="6">
        <v>1.2999999999999999E-2</v>
      </c>
      <c r="F147" s="6">
        <v>1.43E-2</v>
      </c>
      <c r="G147" s="6">
        <v>0.3</v>
      </c>
      <c r="H147" s="6">
        <v>2.5999999999999999E-2</v>
      </c>
      <c r="I147" s="23">
        <v>13060.9629437229</v>
      </c>
    </row>
    <row r="148" spans="1:9" x14ac:dyDescent="0.2">
      <c r="A148" s="4" t="s">
        <v>9</v>
      </c>
      <c r="B148" s="5">
        <v>116</v>
      </c>
      <c r="C148" s="5">
        <v>118</v>
      </c>
      <c r="D148" s="5">
        <v>2</v>
      </c>
      <c r="E148" s="6">
        <v>1.6E-2</v>
      </c>
      <c r="F148" s="6">
        <v>7.0000000000000001E-3</v>
      </c>
      <c r="G148" s="6">
        <v>0.5</v>
      </c>
      <c r="H148" s="6">
        <v>2.3E-2</v>
      </c>
      <c r="I148" s="23">
        <v>13170.5898268398</v>
      </c>
    </row>
    <row r="149" spans="1:9" x14ac:dyDescent="0.2">
      <c r="A149" s="4" t="s">
        <v>9</v>
      </c>
      <c r="B149" s="5">
        <v>114</v>
      </c>
      <c r="C149" s="5">
        <v>116</v>
      </c>
      <c r="D149" s="5">
        <v>2</v>
      </c>
      <c r="E149" s="6">
        <v>1.6E-2</v>
      </c>
      <c r="F149" s="6">
        <v>1.2E-2</v>
      </c>
      <c r="G149" s="6">
        <v>0.2</v>
      </c>
      <c r="H149" s="6">
        <v>2.5000000000000001E-2</v>
      </c>
      <c r="I149" s="23">
        <v>13280.2167099567</v>
      </c>
    </row>
    <row r="150" spans="1:9" x14ac:dyDescent="0.2">
      <c r="A150" s="4" t="s">
        <v>9</v>
      </c>
      <c r="B150" s="5">
        <v>112</v>
      </c>
      <c r="C150" s="5">
        <v>114</v>
      </c>
      <c r="D150" s="5">
        <v>2</v>
      </c>
      <c r="E150" s="6">
        <v>1.2E-2</v>
      </c>
      <c r="F150" s="6">
        <v>1.23E-2</v>
      </c>
      <c r="G150" s="6">
        <v>0.5</v>
      </c>
      <c r="H150" s="6">
        <v>2.5000000000000001E-2</v>
      </c>
      <c r="I150" s="23">
        <v>13389.8435930736</v>
      </c>
    </row>
    <row r="151" spans="1:9" x14ac:dyDescent="0.2">
      <c r="A151" s="4" t="s">
        <v>9</v>
      </c>
      <c r="B151" s="5">
        <v>110</v>
      </c>
      <c r="C151" s="5">
        <v>112</v>
      </c>
      <c r="D151" s="5">
        <v>2</v>
      </c>
      <c r="E151" s="6">
        <v>8.9999999999999993E-3</v>
      </c>
      <c r="F151" s="6">
        <v>5.0000000000000001E-3</v>
      </c>
      <c r="G151" s="6">
        <v>0.5</v>
      </c>
      <c r="H151" s="6">
        <v>1.6E-2</v>
      </c>
      <c r="I151" s="23">
        <v>13499.4704761905</v>
      </c>
    </row>
    <row r="152" spans="1:9" x14ac:dyDescent="0.2">
      <c r="A152" s="4" t="s">
        <v>9</v>
      </c>
      <c r="B152" s="5">
        <v>108</v>
      </c>
      <c r="C152" s="5">
        <v>110</v>
      </c>
      <c r="D152" s="5">
        <v>2</v>
      </c>
      <c r="E152" s="6">
        <v>1.7000000000000001E-2</v>
      </c>
      <c r="F152" s="6">
        <v>1.49E-2</v>
      </c>
      <c r="G152" s="6">
        <v>0.5</v>
      </c>
      <c r="H152" s="6">
        <v>3.2000000000000001E-2</v>
      </c>
      <c r="I152" s="23">
        <v>13609.0973593074</v>
      </c>
    </row>
    <row r="153" spans="1:9" x14ac:dyDescent="0.2">
      <c r="A153" s="4" t="s">
        <v>9</v>
      </c>
      <c r="B153" s="5">
        <v>106</v>
      </c>
      <c r="C153" s="5">
        <v>108</v>
      </c>
      <c r="D153" s="5">
        <v>2</v>
      </c>
      <c r="E153" s="6">
        <v>0.108</v>
      </c>
      <c r="F153" s="6">
        <v>5.3499999999999999E-2</v>
      </c>
      <c r="G153" s="6">
        <v>0.5</v>
      </c>
      <c r="H153" s="6">
        <v>0.13700000000000001</v>
      </c>
      <c r="I153" s="23">
        <v>13718.724242424199</v>
      </c>
    </row>
    <row r="154" spans="1:9" x14ac:dyDescent="0.2">
      <c r="A154" s="4" t="s">
        <v>9</v>
      </c>
      <c r="B154" s="5">
        <v>104</v>
      </c>
      <c r="C154" s="5">
        <v>106</v>
      </c>
      <c r="D154" s="5">
        <v>2</v>
      </c>
      <c r="E154" s="6">
        <v>2.5999999999999999E-2</v>
      </c>
      <c r="F154" s="6">
        <v>1.06E-2</v>
      </c>
      <c r="G154" s="6">
        <v>0.5</v>
      </c>
      <c r="H154" s="6">
        <v>3.4000000000000002E-2</v>
      </c>
      <c r="I154" s="23">
        <v>13828.351125541099</v>
      </c>
    </row>
    <row r="155" spans="1:9" x14ac:dyDescent="0.2">
      <c r="A155" s="4" t="s">
        <v>9</v>
      </c>
      <c r="B155" s="5">
        <v>102</v>
      </c>
      <c r="C155" s="5">
        <v>104</v>
      </c>
      <c r="D155" s="5">
        <v>2</v>
      </c>
      <c r="E155" s="6">
        <v>5.3999999999999999E-2</v>
      </c>
      <c r="F155" s="6">
        <v>2.98E-2</v>
      </c>
      <c r="G155" s="6">
        <v>0.5</v>
      </c>
      <c r="H155" s="6">
        <v>7.3999999999999996E-2</v>
      </c>
      <c r="I155" s="23">
        <v>13937.978008657999</v>
      </c>
    </row>
    <row r="156" spans="1:9" x14ac:dyDescent="0.2">
      <c r="A156" s="4" t="s">
        <v>9</v>
      </c>
      <c r="B156" s="5">
        <v>100</v>
      </c>
      <c r="C156" s="5">
        <v>102</v>
      </c>
      <c r="D156" s="5">
        <v>2</v>
      </c>
      <c r="E156" s="6">
        <v>4.2000000000000003E-2</v>
      </c>
      <c r="F156" s="6">
        <v>2.69E-2</v>
      </c>
      <c r="G156" s="6">
        <v>0.5</v>
      </c>
      <c r="H156" s="6">
        <v>6.2E-2</v>
      </c>
      <c r="I156" s="23">
        <v>14047.604891774899</v>
      </c>
    </row>
    <row r="157" spans="1:9" x14ac:dyDescent="0.2">
      <c r="A157" s="4" t="s">
        <v>9</v>
      </c>
      <c r="B157" s="5">
        <v>98</v>
      </c>
      <c r="C157" s="5">
        <v>100</v>
      </c>
      <c r="D157" s="5">
        <v>2</v>
      </c>
      <c r="E157" s="6">
        <v>2.3E-2</v>
      </c>
      <c r="F157" s="6">
        <v>1.21E-2</v>
      </c>
      <c r="G157" s="6">
        <v>0.3</v>
      </c>
      <c r="H157" s="6">
        <v>3.2000000000000001E-2</v>
      </c>
      <c r="I157" s="23">
        <v>14157.231774891799</v>
      </c>
    </row>
    <row r="158" spans="1:9" x14ac:dyDescent="0.2">
      <c r="A158" s="4" t="s">
        <v>9</v>
      </c>
      <c r="B158" s="5">
        <v>96</v>
      </c>
      <c r="C158" s="5">
        <v>98</v>
      </c>
      <c r="D158" s="5">
        <v>2</v>
      </c>
      <c r="E158" s="6">
        <v>0.01</v>
      </c>
      <c r="F158" s="6">
        <v>7.1000000000000004E-3</v>
      </c>
      <c r="G158" s="6">
        <v>0.5</v>
      </c>
      <c r="H158" s="6">
        <v>1.9E-2</v>
      </c>
      <c r="I158" s="23">
        <v>14266.858658008699</v>
      </c>
    </row>
    <row r="159" spans="1:9" x14ac:dyDescent="0.2">
      <c r="A159" s="4" t="s">
        <v>9</v>
      </c>
      <c r="B159" s="5">
        <v>94</v>
      </c>
      <c r="C159" s="5">
        <v>96</v>
      </c>
      <c r="D159" s="5">
        <v>2</v>
      </c>
      <c r="E159" s="6">
        <v>8.9999999999999993E-3</v>
      </c>
      <c r="F159" s="6">
        <v>7.0000000000000001E-3</v>
      </c>
      <c r="G159" s="6">
        <v>0.5</v>
      </c>
      <c r="H159" s="6">
        <v>1.7999999999999999E-2</v>
      </c>
      <c r="I159" s="23">
        <v>14376.485541125499</v>
      </c>
    </row>
    <row r="160" spans="1:9" x14ac:dyDescent="0.2">
      <c r="A160" s="4" t="s">
        <v>9</v>
      </c>
      <c r="B160" s="5">
        <v>92</v>
      </c>
      <c r="C160" s="5">
        <v>94</v>
      </c>
      <c r="D160" s="5">
        <v>2</v>
      </c>
      <c r="E160" s="6">
        <v>1.6E-2</v>
      </c>
      <c r="F160" s="6">
        <v>1.01E-2</v>
      </c>
      <c r="G160" s="6">
        <v>0.5</v>
      </c>
      <c r="H160" s="6">
        <v>2.5999999999999999E-2</v>
      </c>
      <c r="I160" s="23">
        <v>14486.112424242399</v>
      </c>
    </row>
    <row r="161" spans="1:9" x14ac:dyDescent="0.2">
      <c r="A161" s="4" t="s">
        <v>9</v>
      </c>
      <c r="B161" s="5">
        <v>90</v>
      </c>
      <c r="C161" s="5">
        <v>92</v>
      </c>
      <c r="D161" s="5">
        <v>2</v>
      </c>
      <c r="E161" s="6">
        <v>1.4E-2</v>
      </c>
      <c r="F161" s="6">
        <v>8.6999999999999994E-3</v>
      </c>
      <c r="G161" s="6">
        <v>0.5</v>
      </c>
      <c r="H161" s="6">
        <v>2.3E-2</v>
      </c>
      <c r="I161" s="23">
        <v>14595.739307359299</v>
      </c>
    </row>
    <row r="162" spans="1:9" x14ac:dyDescent="0.2">
      <c r="A162" s="4" t="s">
        <v>9</v>
      </c>
      <c r="B162" s="5">
        <v>88</v>
      </c>
      <c r="C162" s="5">
        <v>90</v>
      </c>
      <c r="D162" s="5">
        <v>2</v>
      </c>
      <c r="E162" s="6">
        <v>1.4999999999999999E-2</v>
      </c>
      <c r="F162" s="6">
        <v>7.1999999999999998E-3</v>
      </c>
      <c r="G162" s="6">
        <v>0.6</v>
      </c>
      <c r="H162" s="6">
        <v>2.3E-2</v>
      </c>
      <c r="I162" s="23">
        <v>14705.366190476199</v>
      </c>
    </row>
    <row r="163" spans="1:9" x14ac:dyDescent="0.2">
      <c r="A163" s="4" t="s">
        <v>9</v>
      </c>
      <c r="B163" s="5">
        <v>86</v>
      </c>
      <c r="C163" s="5">
        <v>88</v>
      </c>
      <c r="D163" s="5">
        <v>2</v>
      </c>
      <c r="E163" s="6">
        <v>3.3000000000000002E-2</v>
      </c>
      <c r="F163" s="6">
        <v>1.2800000000000001E-2</v>
      </c>
      <c r="G163" s="6">
        <v>1</v>
      </c>
      <c r="H163" s="6">
        <v>4.5999999999999999E-2</v>
      </c>
      <c r="I163" s="23">
        <v>14814.993073593099</v>
      </c>
    </row>
    <row r="164" spans="1:9" x14ac:dyDescent="0.2">
      <c r="A164" s="4" t="s">
        <v>9</v>
      </c>
      <c r="B164" s="5">
        <v>84</v>
      </c>
      <c r="C164" s="5">
        <v>86</v>
      </c>
      <c r="D164" s="5">
        <v>2</v>
      </c>
      <c r="E164" s="6">
        <v>2.1000000000000001E-2</v>
      </c>
      <c r="F164" s="6">
        <v>8.6E-3</v>
      </c>
      <c r="G164" s="6">
        <v>0.5</v>
      </c>
      <c r="H164" s="6">
        <v>2.8000000000000001E-2</v>
      </c>
      <c r="I164" s="23">
        <v>14924.619956709999</v>
      </c>
    </row>
    <row r="165" spans="1:9" x14ac:dyDescent="0.2">
      <c r="A165" s="4" t="s">
        <v>9</v>
      </c>
      <c r="B165" s="5">
        <v>82</v>
      </c>
      <c r="C165" s="5">
        <v>84</v>
      </c>
      <c r="D165" s="5">
        <v>2</v>
      </c>
      <c r="E165" s="6">
        <v>2.5000000000000001E-2</v>
      </c>
      <c r="F165" s="6">
        <v>1.4500000000000001E-2</v>
      </c>
      <c r="G165" s="6">
        <v>0.5</v>
      </c>
      <c r="H165" s="6">
        <v>3.6999999999999998E-2</v>
      </c>
      <c r="I165" s="23">
        <v>15034.246839826799</v>
      </c>
    </row>
    <row r="166" spans="1:9" x14ac:dyDescent="0.2">
      <c r="A166" s="4" t="s">
        <v>9</v>
      </c>
      <c r="B166" s="5">
        <v>80</v>
      </c>
      <c r="C166" s="5">
        <v>82</v>
      </c>
      <c r="D166" s="5">
        <v>2</v>
      </c>
      <c r="E166" s="6">
        <v>2.5999999999999999E-2</v>
      </c>
      <c r="F166" s="6">
        <v>1.12E-2</v>
      </c>
      <c r="G166" s="6">
        <v>0.5</v>
      </c>
      <c r="H166" s="6">
        <v>3.5000000000000003E-2</v>
      </c>
      <c r="I166" s="23">
        <v>15143.873722943699</v>
      </c>
    </row>
    <row r="167" spans="1:9" x14ac:dyDescent="0.2">
      <c r="A167" s="4" t="s">
        <v>9</v>
      </c>
      <c r="B167" s="5">
        <v>78</v>
      </c>
      <c r="C167" s="5">
        <v>80</v>
      </c>
      <c r="D167" s="5">
        <v>2</v>
      </c>
      <c r="E167" s="6">
        <v>2.7E-2</v>
      </c>
      <c r="F167" s="6">
        <v>1.8599999999999998E-2</v>
      </c>
      <c r="G167" s="6">
        <v>0.4</v>
      </c>
      <c r="H167" s="6">
        <v>4.2000000000000003E-2</v>
      </c>
      <c r="I167" s="23">
        <v>15253.500606060599</v>
      </c>
    </row>
    <row r="168" spans="1:9" x14ac:dyDescent="0.2">
      <c r="A168" s="4" t="s">
        <v>9</v>
      </c>
      <c r="B168" s="5">
        <v>76</v>
      </c>
      <c r="C168" s="5">
        <v>78</v>
      </c>
      <c r="D168" s="5">
        <v>2</v>
      </c>
      <c r="E168" s="6">
        <v>2.4E-2</v>
      </c>
      <c r="F168" s="6">
        <v>9.9000000000000008E-3</v>
      </c>
      <c r="G168" s="6">
        <v>0.5</v>
      </c>
      <c r="H168" s="6">
        <v>3.2000000000000001E-2</v>
      </c>
      <c r="I168" s="23">
        <v>15363.127489177499</v>
      </c>
    </row>
    <row r="169" spans="1:9" x14ac:dyDescent="0.2">
      <c r="A169" s="4" t="s">
        <v>9</v>
      </c>
      <c r="B169" s="5">
        <v>74</v>
      </c>
      <c r="C169" s="5">
        <v>76</v>
      </c>
      <c r="D169" s="5">
        <v>2</v>
      </c>
      <c r="E169" s="6">
        <v>0.10199999999999999</v>
      </c>
      <c r="F169" s="6">
        <v>1.5599999999999999E-2</v>
      </c>
      <c r="G169" s="6">
        <v>0.5</v>
      </c>
      <c r="H169" s="6">
        <v>9.4E-2</v>
      </c>
      <c r="I169" s="23">
        <v>15472.754372294399</v>
      </c>
    </row>
    <row r="170" spans="1:9" x14ac:dyDescent="0.2">
      <c r="A170" s="4" t="s">
        <v>9</v>
      </c>
      <c r="B170" s="5">
        <v>72</v>
      </c>
      <c r="C170" s="5">
        <v>74</v>
      </c>
      <c r="D170" s="5">
        <v>2</v>
      </c>
      <c r="E170" s="6">
        <v>3.5000000000000003E-2</v>
      </c>
      <c r="F170" s="6">
        <v>7.4999999999999997E-3</v>
      </c>
      <c r="G170" s="6">
        <v>0.5</v>
      </c>
      <c r="H170" s="6">
        <v>3.6999999999999998E-2</v>
      </c>
      <c r="I170" s="23">
        <v>15582.381255411299</v>
      </c>
    </row>
    <row r="171" spans="1:9" x14ac:dyDescent="0.2">
      <c r="A171" s="4" t="s">
        <v>9</v>
      </c>
      <c r="B171" s="5">
        <v>70</v>
      </c>
      <c r="C171" s="5">
        <v>72</v>
      </c>
      <c r="D171" s="5">
        <v>2</v>
      </c>
      <c r="E171" s="6">
        <v>3.2000000000000001E-2</v>
      </c>
      <c r="F171" s="6">
        <v>6.0000000000000001E-3</v>
      </c>
      <c r="G171" s="6">
        <v>0.5</v>
      </c>
      <c r="H171" s="6">
        <v>3.4000000000000002E-2</v>
      </c>
      <c r="I171" s="23">
        <v>15692.008138528099</v>
      </c>
    </row>
    <row r="172" spans="1:9" x14ac:dyDescent="0.2">
      <c r="A172" s="4" t="s">
        <v>9</v>
      </c>
      <c r="B172" s="5">
        <v>68</v>
      </c>
      <c r="C172" s="5">
        <v>70</v>
      </c>
      <c r="D172" s="5">
        <v>2</v>
      </c>
      <c r="E172" s="6">
        <v>2.9000000000000001E-2</v>
      </c>
      <c r="F172" s="6">
        <v>8.8999999999999999E-3</v>
      </c>
      <c r="G172" s="6">
        <v>0.4</v>
      </c>
      <c r="H172" s="6">
        <v>3.4000000000000002E-2</v>
      </c>
      <c r="I172" s="23">
        <v>15801.635021644999</v>
      </c>
    </row>
    <row r="173" spans="1:9" x14ac:dyDescent="0.2">
      <c r="A173" s="4" t="s">
        <v>9</v>
      </c>
      <c r="B173" s="5">
        <v>66</v>
      </c>
      <c r="C173" s="5">
        <v>68</v>
      </c>
      <c r="D173" s="5">
        <v>2</v>
      </c>
      <c r="E173" s="6">
        <v>3.7999999999999999E-2</v>
      </c>
      <c r="F173" s="6">
        <v>1.0500000000000001E-2</v>
      </c>
      <c r="G173" s="6">
        <v>0.5</v>
      </c>
      <c r="H173" s="6">
        <v>4.2999999999999997E-2</v>
      </c>
      <c r="I173" s="23">
        <v>15911.261904761899</v>
      </c>
    </row>
    <row r="174" spans="1:9" x14ac:dyDescent="0.2">
      <c r="A174" s="4" t="s">
        <v>9</v>
      </c>
      <c r="B174" s="5">
        <v>64</v>
      </c>
      <c r="C174" s="5">
        <v>66</v>
      </c>
      <c r="D174" s="5">
        <v>2</v>
      </c>
      <c r="E174" s="6">
        <v>2.3E-2</v>
      </c>
      <c r="F174" s="6">
        <v>5.7000000000000002E-3</v>
      </c>
      <c r="G174" s="6">
        <v>0.5</v>
      </c>
      <c r="H174" s="6">
        <v>2.7E-2</v>
      </c>
      <c r="I174" s="23">
        <v>16020.888787878799</v>
      </c>
    </row>
    <row r="175" spans="1:9" x14ac:dyDescent="0.2">
      <c r="A175" s="4" t="s">
        <v>9</v>
      </c>
      <c r="B175" s="5">
        <v>62</v>
      </c>
      <c r="C175" s="5">
        <v>64</v>
      </c>
      <c r="D175" s="5">
        <v>2</v>
      </c>
      <c r="E175" s="6">
        <v>1.4999999999999999E-2</v>
      </c>
      <c r="F175" s="6">
        <v>3.8999999999999998E-3</v>
      </c>
      <c r="G175" s="6">
        <v>0.5</v>
      </c>
      <c r="H175" s="6">
        <v>1.9E-2</v>
      </c>
      <c r="I175" s="23">
        <v>16130.515670995699</v>
      </c>
    </row>
    <row r="176" spans="1:9" x14ac:dyDescent="0.2">
      <c r="A176" s="4" t="s">
        <v>9</v>
      </c>
      <c r="B176" s="5">
        <v>60</v>
      </c>
      <c r="C176" s="5">
        <v>62</v>
      </c>
      <c r="D176" s="5">
        <v>2</v>
      </c>
      <c r="E176" s="6">
        <v>1.7999999999999999E-2</v>
      </c>
      <c r="F176" s="6">
        <v>3.5000000000000001E-3</v>
      </c>
      <c r="G176" s="6">
        <v>0.5</v>
      </c>
      <c r="H176" s="6">
        <v>2.1000000000000001E-2</v>
      </c>
      <c r="I176" s="23">
        <v>16240.142554112599</v>
      </c>
    </row>
    <row r="177" spans="1:9" x14ac:dyDescent="0.2">
      <c r="A177" s="4" t="s">
        <v>9</v>
      </c>
      <c r="B177" s="5">
        <v>58</v>
      </c>
      <c r="C177" s="5">
        <v>60</v>
      </c>
      <c r="D177" s="5">
        <v>2</v>
      </c>
      <c r="E177" s="6">
        <v>1.4999999999999999E-2</v>
      </c>
      <c r="F177" s="6">
        <v>5.5999999999999999E-3</v>
      </c>
      <c r="G177" s="6">
        <v>0.4</v>
      </c>
      <c r="H177" s="6">
        <v>0.02</v>
      </c>
      <c r="I177" s="23">
        <v>16349.769437229401</v>
      </c>
    </row>
    <row r="178" spans="1:9" x14ac:dyDescent="0.2">
      <c r="A178" s="4" t="s">
        <v>9</v>
      </c>
      <c r="B178" s="5">
        <v>56</v>
      </c>
      <c r="C178" s="5">
        <v>58</v>
      </c>
      <c r="D178" s="5">
        <v>2</v>
      </c>
      <c r="E178" s="6">
        <v>2.5000000000000001E-2</v>
      </c>
      <c r="F178" s="6">
        <v>4.5999999999999999E-3</v>
      </c>
      <c r="G178" s="6">
        <v>0.5</v>
      </c>
      <c r="H178" s="6">
        <v>2.7E-2</v>
      </c>
      <c r="I178" s="23">
        <v>16459.396320346299</v>
      </c>
    </row>
    <row r="179" spans="1:9" x14ac:dyDescent="0.2">
      <c r="A179" s="4" t="s">
        <v>9</v>
      </c>
      <c r="B179" s="5">
        <v>54</v>
      </c>
      <c r="C179" s="5">
        <v>56</v>
      </c>
      <c r="D179" s="5">
        <v>2</v>
      </c>
      <c r="E179" s="6">
        <v>0.02</v>
      </c>
      <c r="F179" s="6">
        <v>7.1999999999999998E-3</v>
      </c>
      <c r="G179" s="6">
        <v>0.5</v>
      </c>
      <c r="H179" s="6">
        <v>2.5999999999999999E-2</v>
      </c>
      <c r="I179" s="23">
        <v>16569.023203463199</v>
      </c>
    </row>
    <row r="180" spans="1:9" x14ac:dyDescent="0.2">
      <c r="A180" s="4" t="s">
        <v>9</v>
      </c>
      <c r="B180" s="5">
        <v>52</v>
      </c>
      <c r="C180" s="5">
        <v>54</v>
      </c>
      <c r="D180" s="5">
        <v>2</v>
      </c>
      <c r="E180" s="6">
        <v>2.5999999999999999E-2</v>
      </c>
      <c r="F180" s="6">
        <v>7.7000000000000002E-3</v>
      </c>
      <c r="G180" s="6">
        <v>0.5</v>
      </c>
      <c r="H180" s="6">
        <v>3.1E-2</v>
      </c>
      <c r="I180" s="23">
        <v>16678.650086580099</v>
      </c>
    </row>
    <row r="181" spans="1:9" x14ac:dyDescent="0.2">
      <c r="A181" s="4" t="s">
        <v>9</v>
      </c>
      <c r="B181" s="5">
        <v>50</v>
      </c>
      <c r="C181" s="5">
        <v>52</v>
      </c>
      <c r="D181" s="5">
        <v>2</v>
      </c>
      <c r="E181" s="6">
        <v>1.4E-2</v>
      </c>
      <c r="F181" s="6">
        <v>4.7000000000000002E-3</v>
      </c>
      <c r="G181" s="6">
        <v>0.5</v>
      </c>
      <c r="H181" s="6">
        <v>1.9E-2</v>
      </c>
      <c r="I181" s="23">
        <v>16788.276969696999</v>
      </c>
    </row>
    <row r="182" spans="1:9" x14ac:dyDescent="0.2">
      <c r="A182" s="4" t="s">
        <v>9</v>
      </c>
      <c r="B182" s="5">
        <v>48</v>
      </c>
      <c r="C182" s="5">
        <v>50</v>
      </c>
      <c r="D182" s="5">
        <v>2</v>
      </c>
      <c r="E182" s="6">
        <v>1.7999999999999999E-2</v>
      </c>
      <c r="F182" s="6">
        <v>7.7000000000000002E-3</v>
      </c>
      <c r="G182" s="6">
        <v>0.3</v>
      </c>
      <c r="H182" s="6">
        <v>2.3E-2</v>
      </c>
      <c r="I182" s="23">
        <v>16897.903852813801</v>
      </c>
    </row>
    <row r="183" spans="1:9" x14ac:dyDescent="0.2">
      <c r="A183" s="4" t="s">
        <v>9</v>
      </c>
      <c r="B183" s="5">
        <v>46</v>
      </c>
      <c r="C183" s="5">
        <v>48</v>
      </c>
      <c r="D183" s="5">
        <v>2</v>
      </c>
      <c r="E183" s="6">
        <v>1.7999999999999999E-2</v>
      </c>
      <c r="F183" s="6">
        <v>9.1999999999999998E-3</v>
      </c>
      <c r="G183" s="6">
        <v>0.5</v>
      </c>
      <c r="H183" s="6">
        <v>2.7E-2</v>
      </c>
      <c r="I183" s="23">
        <v>17007.530735930701</v>
      </c>
    </row>
    <row r="184" spans="1:9" x14ac:dyDescent="0.2">
      <c r="A184" s="4" t="s">
        <v>9</v>
      </c>
      <c r="B184" s="5">
        <v>44</v>
      </c>
      <c r="C184" s="5">
        <v>46</v>
      </c>
      <c r="D184" s="5">
        <v>2</v>
      </c>
      <c r="E184" s="6">
        <v>3.2000000000000001E-2</v>
      </c>
      <c r="F184" s="6">
        <v>1.34E-2</v>
      </c>
      <c r="G184" s="6">
        <v>0.5</v>
      </c>
      <c r="H184" s="6">
        <v>4.1000000000000002E-2</v>
      </c>
      <c r="I184" s="23">
        <v>17117.157619047601</v>
      </c>
    </row>
    <row r="185" spans="1:9" x14ac:dyDescent="0.2">
      <c r="A185" s="4" t="s">
        <v>9</v>
      </c>
      <c r="B185" s="5">
        <v>42</v>
      </c>
      <c r="C185" s="5">
        <v>44</v>
      </c>
      <c r="D185" s="5">
        <v>2</v>
      </c>
      <c r="E185" s="6">
        <v>3.2000000000000001E-2</v>
      </c>
      <c r="F185" s="6">
        <v>1.35E-2</v>
      </c>
      <c r="G185" s="6">
        <v>0.5</v>
      </c>
      <c r="H185" s="6">
        <v>4.1000000000000002E-2</v>
      </c>
      <c r="I185" s="23">
        <v>17226.784502164501</v>
      </c>
    </row>
    <row r="186" spans="1:9" x14ac:dyDescent="0.2">
      <c r="A186" s="4" t="s">
        <v>9</v>
      </c>
      <c r="B186" s="5">
        <v>40</v>
      </c>
      <c r="C186" s="5">
        <v>42</v>
      </c>
      <c r="D186" s="5">
        <v>2</v>
      </c>
      <c r="E186" s="6">
        <v>1.0999999999999999E-2</v>
      </c>
      <c r="F186" s="6">
        <v>7.1000000000000004E-3</v>
      </c>
      <c r="G186" s="6">
        <v>0.5</v>
      </c>
      <c r="H186" s="6">
        <v>0.02</v>
      </c>
      <c r="I186" s="23">
        <v>17336.411385281401</v>
      </c>
    </row>
    <row r="187" spans="1:9" x14ac:dyDescent="0.2">
      <c r="A187" s="4" t="s">
        <v>9</v>
      </c>
      <c r="B187" s="5">
        <v>38</v>
      </c>
      <c r="C187" s="5">
        <v>40</v>
      </c>
      <c r="D187" s="5">
        <v>2</v>
      </c>
      <c r="E187" s="6">
        <v>3.4000000000000002E-2</v>
      </c>
      <c r="F187" s="6">
        <v>8.0999999999999996E-3</v>
      </c>
      <c r="G187" s="6">
        <v>0.3</v>
      </c>
      <c r="H187" s="6">
        <v>3.5999999999999997E-2</v>
      </c>
      <c r="I187" s="23">
        <v>17446.038268398301</v>
      </c>
    </row>
    <row r="188" spans="1:9" x14ac:dyDescent="0.2">
      <c r="A188" s="4" t="s">
        <v>9</v>
      </c>
      <c r="B188" s="5">
        <v>36</v>
      </c>
      <c r="C188" s="5">
        <v>38</v>
      </c>
      <c r="D188" s="5">
        <v>2</v>
      </c>
      <c r="E188" s="6">
        <v>0.02</v>
      </c>
      <c r="F188" s="6">
        <v>6.0000000000000001E-3</v>
      </c>
      <c r="G188" s="6">
        <v>0.5</v>
      </c>
      <c r="H188" s="6">
        <v>2.5000000000000001E-2</v>
      </c>
      <c r="I188" s="23">
        <v>17555.665151515099</v>
      </c>
    </row>
    <row r="189" spans="1:9" x14ac:dyDescent="0.2">
      <c r="A189" s="4" t="s">
        <v>9</v>
      </c>
      <c r="B189" s="5">
        <v>34</v>
      </c>
      <c r="C189" s="5">
        <v>36</v>
      </c>
      <c r="D189" s="5">
        <v>2</v>
      </c>
      <c r="E189" s="6">
        <v>2.3E-2</v>
      </c>
      <c r="F189" s="6">
        <v>6.4000000000000003E-3</v>
      </c>
      <c r="G189" s="6">
        <v>0.5</v>
      </c>
      <c r="H189" s="6">
        <v>2.8000000000000001E-2</v>
      </c>
      <c r="I189" s="23">
        <v>17665.292034631999</v>
      </c>
    </row>
    <row r="190" spans="1:9" x14ac:dyDescent="0.2">
      <c r="A190" s="4" t="s">
        <v>9</v>
      </c>
      <c r="B190" s="5">
        <v>32</v>
      </c>
      <c r="C190" s="5">
        <v>34</v>
      </c>
      <c r="D190" s="5">
        <v>2</v>
      </c>
      <c r="E190" s="6">
        <v>2.5000000000000001E-2</v>
      </c>
      <c r="F190" s="6">
        <v>5.5999999999999999E-3</v>
      </c>
      <c r="G190" s="6">
        <v>0.5</v>
      </c>
      <c r="H190" s="6">
        <v>2.8000000000000001E-2</v>
      </c>
      <c r="I190" s="23">
        <v>17774.918917748899</v>
      </c>
    </row>
    <row r="191" spans="1:9" x14ac:dyDescent="0.2">
      <c r="A191" s="4" t="s">
        <v>9</v>
      </c>
      <c r="B191" s="5">
        <v>30</v>
      </c>
      <c r="C191" s="5">
        <v>32</v>
      </c>
      <c r="D191" s="5">
        <v>2</v>
      </c>
      <c r="E191" s="6">
        <v>3.2000000000000001E-2</v>
      </c>
      <c r="F191" s="6">
        <v>4.0000000000000001E-3</v>
      </c>
      <c r="G191" s="6">
        <v>0.5</v>
      </c>
      <c r="H191" s="6">
        <v>3.2000000000000001E-2</v>
      </c>
      <c r="I191" s="23">
        <v>17884.545800865799</v>
      </c>
    </row>
    <row r="192" spans="1:9" x14ac:dyDescent="0.2">
      <c r="A192" s="4" t="s">
        <v>9</v>
      </c>
      <c r="B192" s="5">
        <v>28</v>
      </c>
      <c r="C192" s="5">
        <v>30</v>
      </c>
      <c r="D192" s="5">
        <v>2</v>
      </c>
      <c r="E192" s="6">
        <v>0.06</v>
      </c>
      <c r="F192" s="6">
        <v>2.6100000000000002E-2</v>
      </c>
      <c r="G192" s="6">
        <v>0.6</v>
      </c>
      <c r="H192" s="6">
        <v>7.4999999999999997E-2</v>
      </c>
      <c r="I192" s="23">
        <v>17994.172683982699</v>
      </c>
    </row>
    <row r="193" spans="1:9" x14ac:dyDescent="0.2">
      <c r="A193" s="4" t="s">
        <v>9</v>
      </c>
      <c r="B193" s="5">
        <v>26</v>
      </c>
      <c r="C193" s="5">
        <v>28</v>
      </c>
      <c r="D193" s="5">
        <v>2</v>
      </c>
      <c r="E193" s="6">
        <v>4.2999999999999997E-2</v>
      </c>
      <c r="F193" s="6">
        <v>9.5999999999999992E-3</v>
      </c>
      <c r="G193" s="6">
        <v>0.5</v>
      </c>
      <c r="H193" s="6">
        <v>4.4999999999999998E-2</v>
      </c>
      <c r="I193" s="23">
        <v>18103.799567099599</v>
      </c>
    </row>
    <row r="194" spans="1:9" x14ac:dyDescent="0.2">
      <c r="A194" s="4" t="s">
        <v>9</v>
      </c>
      <c r="B194" s="5">
        <v>24</v>
      </c>
      <c r="C194" s="5">
        <v>26</v>
      </c>
      <c r="D194" s="5">
        <v>2</v>
      </c>
      <c r="E194" s="6">
        <v>3.9E-2</v>
      </c>
      <c r="F194" s="6">
        <v>1.0800000000000001E-2</v>
      </c>
      <c r="G194" s="6">
        <v>0.5</v>
      </c>
      <c r="H194" s="6">
        <v>4.3999999999999997E-2</v>
      </c>
      <c r="I194" s="23">
        <v>18213.426450216401</v>
      </c>
    </row>
    <row r="195" spans="1:9" x14ac:dyDescent="0.2">
      <c r="A195" s="4" t="s">
        <v>9</v>
      </c>
      <c r="B195" s="5">
        <v>22</v>
      </c>
      <c r="C195" s="5">
        <v>24</v>
      </c>
      <c r="D195" s="5">
        <v>2</v>
      </c>
      <c r="E195" s="6">
        <v>2.5999999999999999E-2</v>
      </c>
      <c r="F195" s="6">
        <v>6.8999999999999999E-3</v>
      </c>
      <c r="G195" s="6">
        <v>0.5</v>
      </c>
      <c r="H195" s="6">
        <v>0.03</v>
      </c>
      <c r="I195" s="23">
        <v>18323.053333333301</v>
      </c>
    </row>
    <row r="196" spans="1:9" x14ac:dyDescent="0.2">
      <c r="A196" s="4" t="s">
        <v>9</v>
      </c>
      <c r="B196" s="5">
        <v>20</v>
      </c>
      <c r="C196" s="5">
        <v>22</v>
      </c>
      <c r="D196" s="5">
        <v>2</v>
      </c>
      <c r="E196" s="6">
        <v>2.8000000000000001E-2</v>
      </c>
      <c r="F196" s="6">
        <v>5.4999999999999997E-3</v>
      </c>
      <c r="G196" s="6">
        <v>0.5</v>
      </c>
      <c r="H196" s="6">
        <v>0.03</v>
      </c>
      <c r="I196" s="23">
        <v>18432.680216450201</v>
      </c>
    </row>
    <row r="197" spans="1:9" x14ac:dyDescent="0.2">
      <c r="A197" s="4" t="s">
        <v>9</v>
      </c>
      <c r="B197" s="5">
        <v>18</v>
      </c>
      <c r="C197" s="5">
        <v>20</v>
      </c>
      <c r="D197" s="5">
        <v>2</v>
      </c>
      <c r="E197" s="6">
        <v>2.5999999999999999E-2</v>
      </c>
      <c r="F197" s="6">
        <v>6.0000000000000001E-3</v>
      </c>
      <c r="G197" s="6">
        <v>0.2</v>
      </c>
      <c r="H197" s="6">
        <v>2.7E-2</v>
      </c>
      <c r="I197" s="23">
        <v>18542.307099567101</v>
      </c>
    </row>
    <row r="198" spans="1:9" x14ac:dyDescent="0.2">
      <c r="A198" s="4" t="s">
        <v>9</v>
      </c>
      <c r="B198" s="5">
        <v>16</v>
      </c>
      <c r="C198" s="5">
        <v>18</v>
      </c>
      <c r="D198" s="5">
        <v>2</v>
      </c>
      <c r="E198" s="6">
        <v>0.01</v>
      </c>
      <c r="F198" s="6">
        <v>3.8E-3</v>
      </c>
      <c r="G198" s="6">
        <v>0.5</v>
      </c>
      <c r="H198" s="6">
        <v>1.4999999999999999E-2</v>
      </c>
      <c r="I198" s="23">
        <v>18651.933982684001</v>
      </c>
    </row>
    <row r="199" spans="1:9" x14ac:dyDescent="0.2">
      <c r="A199" s="4" t="s">
        <v>9</v>
      </c>
      <c r="B199" s="5">
        <v>14</v>
      </c>
      <c r="C199" s="5">
        <v>16</v>
      </c>
      <c r="D199" s="5">
        <v>2</v>
      </c>
      <c r="E199" s="6">
        <v>1.6E-2</v>
      </c>
      <c r="F199" s="6">
        <v>4.0000000000000001E-3</v>
      </c>
      <c r="G199" s="6">
        <v>0.5</v>
      </c>
      <c r="H199" s="6">
        <v>0.02</v>
      </c>
      <c r="I199" s="23">
        <v>18761.560865800901</v>
      </c>
    </row>
    <row r="200" spans="1:9" ht="15.75" thickBot="1" x14ac:dyDescent="0.25">
      <c r="A200" s="25" t="s">
        <v>9</v>
      </c>
      <c r="B200" s="26">
        <v>12.5</v>
      </c>
      <c r="C200" s="26">
        <v>14</v>
      </c>
      <c r="D200" s="26">
        <v>1.5</v>
      </c>
      <c r="E200" s="27">
        <v>1.2E-2</v>
      </c>
      <c r="F200" s="27">
        <v>7.7999999999999996E-3</v>
      </c>
      <c r="G200" s="27">
        <v>0.5</v>
      </c>
      <c r="H200" s="27">
        <v>2.1000000000000001E-2</v>
      </c>
      <c r="I200" s="28">
        <v>18871.187748917699</v>
      </c>
    </row>
    <row r="201" spans="1:9" x14ac:dyDescent="0.2">
      <c r="E201" s="34">
        <f>AVERAGE(E2:E200)</f>
        <v>0.12462060301507533</v>
      </c>
    </row>
    <row r="1048576" spans="5:5" x14ac:dyDescent="0.2">
      <c r="E1048576" s="34">
        <f>AVERAGE(E2:E1048575)</f>
        <v>0.12462060301507533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L210"/>
  <sheetViews>
    <sheetView topLeftCell="A2" workbookViewId="0">
      <selection activeCell="M130" sqref="M130"/>
    </sheetView>
  </sheetViews>
  <sheetFormatPr defaultColWidth="10.76171875" defaultRowHeight="15" x14ac:dyDescent="0.2"/>
  <cols>
    <col min="2" max="3" width="11.43359375" style="33"/>
    <col min="9" max="9" width="23.5390625" style="9" customWidth="1"/>
    <col min="10" max="10" width="16.6796875" customWidth="1"/>
    <col min="11" max="11" width="18.5625" customWidth="1"/>
    <col min="13" max="13" width="21.7890625" customWidth="1"/>
  </cols>
  <sheetData>
    <row r="1" spans="1:11" x14ac:dyDescent="0.2">
      <c r="A1" s="15" t="s">
        <v>0</v>
      </c>
      <c r="B1" s="30" t="s">
        <v>1</v>
      </c>
      <c r="C1" s="30" t="s">
        <v>2</v>
      </c>
      <c r="D1" s="17" t="s">
        <v>3</v>
      </c>
      <c r="E1" s="18" t="s">
        <v>4</v>
      </c>
      <c r="F1" s="18" t="s">
        <v>5</v>
      </c>
      <c r="G1" s="19" t="s">
        <v>6</v>
      </c>
      <c r="H1" s="18" t="s">
        <v>7</v>
      </c>
      <c r="I1" s="20" t="s">
        <v>14</v>
      </c>
      <c r="J1" s="21" t="s">
        <v>12</v>
      </c>
      <c r="K1" s="22" t="s">
        <v>15</v>
      </c>
    </row>
    <row r="2" spans="1:11" hidden="1" x14ac:dyDescent="0.2">
      <c r="A2" s="4" t="s">
        <v>9</v>
      </c>
      <c r="B2" s="31">
        <v>12.5</v>
      </c>
      <c r="C2" s="31">
        <v>14</v>
      </c>
      <c r="D2" s="5">
        <v>1.5</v>
      </c>
      <c r="E2" s="6">
        <v>1.2E-2</v>
      </c>
      <c r="F2" s="6">
        <v>7.7999999999999996E-3</v>
      </c>
      <c r="G2" s="6">
        <v>0.5</v>
      </c>
      <c r="H2" s="6">
        <v>2.1000000000000001E-2</v>
      </c>
      <c r="I2" s="23">
        <v>18871.187748917699</v>
      </c>
      <c r="J2" s="24">
        <f t="shared" ref="J2:J33" si="0">I2-(I2*$L$210)</f>
        <v>16040.509586580043</v>
      </c>
      <c r="K2" s="4" t="str">
        <f t="shared" ref="K2:K33" si="1">IF(G2&lt;=50%,"NO RENTABLE","RENTABLE")</f>
        <v>NO RENTABLE</v>
      </c>
    </row>
    <row r="3" spans="1:11" hidden="1" x14ac:dyDescent="0.2">
      <c r="A3" s="4" t="s">
        <v>9</v>
      </c>
      <c r="B3" s="31">
        <v>284.25</v>
      </c>
      <c r="C3" s="31">
        <v>286</v>
      </c>
      <c r="D3" s="5">
        <v>1.75</v>
      </c>
      <c r="E3" s="6">
        <v>9.0999999999999998E-2</v>
      </c>
      <c r="F3" s="6">
        <v>4.2700000000000002E-2</v>
      </c>
      <c r="G3" s="6">
        <v>1</v>
      </c>
      <c r="H3" s="6">
        <v>0.11799999999999999</v>
      </c>
      <c r="I3" s="23">
        <v>3961.9316450216402</v>
      </c>
      <c r="J3" s="24">
        <f t="shared" si="0"/>
        <v>3367.641898268394</v>
      </c>
      <c r="K3" s="4" t="str">
        <f t="shared" si="1"/>
        <v>RENTABLE</v>
      </c>
    </row>
    <row r="4" spans="1:11" hidden="1" x14ac:dyDescent="0.2">
      <c r="A4" s="4" t="s">
        <v>9</v>
      </c>
      <c r="B4" s="31">
        <v>14</v>
      </c>
      <c r="C4" s="31">
        <v>16</v>
      </c>
      <c r="D4" s="5">
        <v>2</v>
      </c>
      <c r="E4" s="6">
        <v>1.6E-2</v>
      </c>
      <c r="F4" s="6">
        <v>4.0000000000000001E-3</v>
      </c>
      <c r="G4" s="6">
        <v>0.5</v>
      </c>
      <c r="H4" s="6">
        <v>0.02</v>
      </c>
      <c r="I4" s="23">
        <v>18761.560865800901</v>
      </c>
      <c r="J4" s="24">
        <f t="shared" si="0"/>
        <v>15947.326735930765</v>
      </c>
      <c r="K4" s="4" t="str">
        <f t="shared" si="1"/>
        <v>NO RENTABLE</v>
      </c>
    </row>
    <row r="5" spans="1:11" hidden="1" x14ac:dyDescent="0.2">
      <c r="A5" s="4" t="s">
        <v>9</v>
      </c>
      <c r="B5" s="31">
        <v>16</v>
      </c>
      <c r="C5" s="31">
        <v>18</v>
      </c>
      <c r="D5" s="5">
        <v>2</v>
      </c>
      <c r="E5" s="6">
        <v>0.01</v>
      </c>
      <c r="F5" s="6">
        <v>3.8E-3</v>
      </c>
      <c r="G5" s="6">
        <v>0.5</v>
      </c>
      <c r="H5" s="6">
        <v>1.4999999999999999E-2</v>
      </c>
      <c r="I5" s="23">
        <v>18651.933982684001</v>
      </c>
      <c r="J5" s="24">
        <f t="shared" si="0"/>
        <v>15854.143885281401</v>
      </c>
      <c r="K5" s="4" t="str">
        <f t="shared" si="1"/>
        <v>NO RENTABLE</v>
      </c>
    </row>
    <row r="6" spans="1:11" hidden="1" x14ac:dyDescent="0.2">
      <c r="A6" s="4" t="s">
        <v>9</v>
      </c>
      <c r="B6" s="31">
        <v>18</v>
      </c>
      <c r="C6" s="31">
        <v>20</v>
      </c>
      <c r="D6" s="5">
        <v>2</v>
      </c>
      <c r="E6" s="6">
        <v>2.5999999999999999E-2</v>
      </c>
      <c r="F6" s="6">
        <v>6.0000000000000001E-3</v>
      </c>
      <c r="G6" s="6">
        <v>0.2</v>
      </c>
      <c r="H6" s="6">
        <v>2.7E-2</v>
      </c>
      <c r="I6" s="23">
        <v>18542.307099567101</v>
      </c>
      <c r="J6" s="24">
        <f t="shared" si="0"/>
        <v>15760.961034632035</v>
      </c>
      <c r="K6" s="4" t="str">
        <f t="shared" si="1"/>
        <v>NO RENTABLE</v>
      </c>
    </row>
    <row r="7" spans="1:11" hidden="1" x14ac:dyDescent="0.2">
      <c r="A7" s="4" t="s">
        <v>9</v>
      </c>
      <c r="B7" s="31">
        <v>20</v>
      </c>
      <c r="C7" s="31">
        <v>22</v>
      </c>
      <c r="D7" s="5">
        <v>2</v>
      </c>
      <c r="E7" s="6">
        <v>2.8000000000000001E-2</v>
      </c>
      <c r="F7" s="6">
        <v>5.4999999999999997E-3</v>
      </c>
      <c r="G7" s="6">
        <v>0.5</v>
      </c>
      <c r="H7" s="6">
        <v>0.03</v>
      </c>
      <c r="I7" s="23">
        <v>18432.680216450201</v>
      </c>
      <c r="J7" s="24">
        <f t="shared" si="0"/>
        <v>15667.778183982671</v>
      </c>
      <c r="K7" s="4" t="str">
        <f t="shared" si="1"/>
        <v>NO RENTABLE</v>
      </c>
    </row>
    <row r="8" spans="1:11" hidden="1" x14ac:dyDescent="0.2">
      <c r="A8" s="4" t="s">
        <v>9</v>
      </c>
      <c r="B8" s="31">
        <v>22</v>
      </c>
      <c r="C8" s="31">
        <v>24</v>
      </c>
      <c r="D8" s="5">
        <v>2</v>
      </c>
      <c r="E8" s="6">
        <v>2.5999999999999999E-2</v>
      </c>
      <c r="F8" s="6">
        <v>6.8999999999999999E-3</v>
      </c>
      <c r="G8" s="6">
        <v>0.5</v>
      </c>
      <c r="H8" s="6">
        <v>0.03</v>
      </c>
      <c r="I8" s="23">
        <v>18323.053333333301</v>
      </c>
      <c r="J8" s="24">
        <f t="shared" si="0"/>
        <v>15574.595333333305</v>
      </c>
      <c r="K8" s="4" t="str">
        <f t="shared" si="1"/>
        <v>NO RENTABLE</v>
      </c>
    </row>
    <row r="9" spans="1:11" x14ac:dyDescent="0.2">
      <c r="A9" s="4" t="s">
        <v>9</v>
      </c>
      <c r="B9" s="31">
        <v>24</v>
      </c>
      <c r="C9" s="31">
        <v>26</v>
      </c>
      <c r="D9" s="5">
        <v>2</v>
      </c>
      <c r="E9" s="6">
        <v>3.9E-2</v>
      </c>
      <c r="F9" s="6">
        <v>1.0800000000000001E-2</v>
      </c>
      <c r="G9" s="6">
        <v>0.5</v>
      </c>
      <c r="H9" s="6">
        <v>4.3999999999999997E-2</v>
      </c>
      <c r="I9" s="23">
        <v>18213.426450216401</v>
      </c>
      <c r="J9" s="24">
        <f t="shared" si="0"/>
        <v>15481.41248268394</v>
      </c>
      <c r="K9" s="4" t="str">
        <f>IF(G9&lt;=50%,"NO RENTABLE","RENTABLE")</f>
        <v>NO RENTABLE</v>
      </c>
    </row>
    <row r="10" spans="1:11" x14ac:dyDescent="0.2">
      <c r="A10" s="4" t="s">
        <v>9</v>
      </c>
      <c r="B10" s="31">
        <v>26</v>
      </c>
      <c r="C10" s="31">
        <v>28</v>
      </c>
      <c r="D10" s="5">
        <v>2</v>
      </c>
      <c r="E10" s="6">
        <v>4.2999999999999997E-2</v>
      </c>
      <c r="F10" s="6">
        <v>9.5999999999999992E-3</v>
      </c>
      <c r="G10" s="6">
        <v>0.5</v>
      </c>
      <c r="H10" s="6">
        <v>4.4999999999999998E-2</v>
      </c>
      <c r="I10" s="23">
        <v>18103.799567099599</v>
      </c>
      <c r="J10" s="24">
        <f t="shared" si="0"/>
        <v>15388.22963203466</v>
      </c>
      <c r="K10" s="4" t="str">
        <f>IF(G10&lt;=50%,"NO RENTABLE","RENTABLE")</f>
        <v>NO RENTABLE</v>
      </c>
    </row>
    <row r="11" spans="1:11" hidden="1" x14ac:dyDescent="0.2">
      <c r="A11" s="4" t="s">
        <v>9</v>
      </c>
      <c r="B11" s="31">
        <v>28</v>
      </c>
      <c r="C11" s="31">
        <v>30</v>
      </c>
      <c r="D11" s="5">
        <v>2</v>
      </c>
      <c r="E11" s="6">
        <v>0.06</v>
      </c>
      <c r="F11" s="6">
        <v>2.6100000000000002E-2</v>
      </c>
      <c r="G11" s="6">
        <v>0.6</v>
      </c>
      <c r="H11" s="6">
        <v>7.4999999999999997E-2</v>
      </c>
      <c r="I11" s="23">
        <v>17994.172683982699</v>
      </c>
      <c r="J11" s="24">
        <f t="shared" si="0"/>
        <v>15295.046781385294</v>
      </c>
      <c r="K11" s="4" t="str">
        <f t="shared" si="1"/>
        <v>RENTABLE</v>
      </c>
    </row>
    <row r="12" spans="1:11" hidden="1" x14ac:dyDescent="0.2">
      <c r="A12" s="4" t="s">
        <v>9</v>
      </c>
      <c r="B12" s="31">
        <v>30</v>
      </c>
      <c r="C12" s="31">
        <v>32</v>
      </c>
      <c r="D12" s="5">
        <v>2</v>
      </c>
      <c r="E12" s="6">
        <v>3.2000000000000001E-2</v>
      </c>
      <c r="F12" s="6">
        <v>4.0000000000000001E-3</v>
      </c>
      <c r="G12" s="6">
        <v>0.5</v>
      </c>
      <c r="H12" s="6">
        <v>3.2000000000000001E-2</v>
      </c>
      <c r="I12" s="23">
        <v>17884.545800865799</v>
      </c>
      <c r="J12" s="24">
        <f t="shared" si="0"/>
        <v>15201.86393073593</v>
      </c>
      <c r="K12" s="4" t="str">
        <f t="shared" si="1"/>
        <v>NO RENTABLE</v>
      </c>
    </row>
    <row r="13" spans="1:11" hidden="1" x14ac:dyDescent="0.2">
      <c r="A13" s="4" t="s">
        <v>9</v>
      </c>
      <c r="B13" s="31">
        <v>32</v>
      </c>
      <c r="C13" s="31">
        <v>34</v>
      </c>
      <c r="D13" s="5">
        <v>2</v>
      </c>
      <c r="E13" s="6">
        <v>2.5000000000000001E-2</v>
      </c>
      <c r="F13" s="6">
        <v>5.5999999999999999E-3</v>
      </c>
      <c r="G13" s="6">
        <v>0.5</v>
      </c>
      <c r="H13" s="6">
        <v>2.8000000000000001E-2</v>
      </c>
      <c r="I13" s="23">
        <v>17774.918917748899</v>
      </c>
      <c r="J13" s="24">
        <f t="shared" si="0"/>
        <v>15108.681080086564</v>
      </c>
      <c r="K13" s="4" t="str">
        <f t="shared" si="1"/>
        <v>NO RENTABLE</v>
      </c>
    </row>
    <row r="14" spans="1:11" hidden="1" x14ac:dyDescent="0.2">
      <c r="A14" s="4" t="s">
        <v>9</v>
      </c>
      <c r="B14" s="31">
        <v>34</v>
      </c>
      <c r="C14" s="31">
        <v>36</v>
      </c>
      <c r="D14" s="5">
        <v>2</v>
      </c>
      <c r="E14" s="6">
        <v>2.3E-2</v>
      </c>
      <c r="F14" s="6">
        <v>6.4000000000000003E-3</v>
      </c>
      <c r="G14" s="6">
        <v>0.5</v>
      </c>
      <c r="H14" s="6">
        <v>2.8000000000000001E-2</v>
      </c>
      <c r="I14" s="23">
        <v>17665.292034631999</v>
      </c>
      <c r="J14" s="24">
        <f t="shared" si="0"/>
        <v>15015.498229437198</v>
      </c>
      <c r="K14" s="4" t="str">
        <f t="shared" si="1"/>
        <v>NO RENTABLE</v>
      </c>
    </row>
    <row r="15" spans="1:11" hidden="1" x14ac:dyDescent="0.2">
      <c r="A15" s="4" t="s">
        <v>9</v>
      </c>
      <c r="B15" s="31">
        <v>36</v>
      </c>
      <c r="C15" s="31">
        <v>38</v>
      </c>
      <c r="D15" s="5">
        <v>2</v>
      </c>
      <c r="E15" s="6">
        <v>0.02</v>
      </c>
      <c r="F15" s="6">
        <v>6.0000000000000001E-3</v>
      </c>
      <c r="G15" s="6">
        <v>0.5</v>
      </c>
      <c r="H15" s="6">
        <v>2.5000000000000001E-2</v>
      </c>
      <c r="I15" s="23">
        <v>17555.665151515099</v>
      </c>
      <c r="J15" s="24">
        <f t="shared" si="0"/>
        <v>14922.315378787835</v>
      </c>
      <c r="K15" s="4" t="str">
        <f t="shared" si="1"/>
        <v>NO RENTABLE</v>
      </c>
    </row>
    <row r="16" spans="1:11" hidden="1" x14ac:dyDescent="0.2">
      <c r="A16" s="4" t="s">
        <v>9</v>
      </c>
      <c r="B16" s="31">
        <v>38</v>
      </c>
      <c r="C16" s="31">
        <v>40</v>
      </c>
      <c r="D16" s="5">
        <v>2</v>
      </c>
      <c r="E16" s="6">
        <v>3.4000000000000002E-2</v>
      </c>
      <c r="F16" s="6">
        <v>8.0999999999999996E-3</v>
      </c>
      <c r="G16" s="6">
        <v>0.3</v>
      </c>
      <c r="H16" s="6">
        <v>3.5999999999999997E-2</v>
      </c>
      <c r="I16" s="23">
        <v>17446.038268398301</v>
      </c>
      <c r="J16" s="24">
        <f t="shared" si="0"/>
        <v>14829.132528138556</v>
      </c>
      <c r="K16" s="4" t="str">
        <f t="shared" si="1"/>
        <v>NO RENTABLE</v>
      </c>
    </row>
    <row r="17" spans="1:11" hidden="1" x14ac:dyDescent="0.2">
      <c r="A17" s="4" t="s">
        <v>9</v>
      </c>
      <c r="B17" s="31">
        <v>40</v>
      </c>
      <c r="C17" s="31">
        <v>42</v>
      </c>
      <c r="D17" s="5">
        <v>2</v>
      </c>
      <c r="E17" s="6">
        <v>1.0999999999999999E-2</v>
      </c>
      <c r="F17" s="6">
        <v>7.1000000000000004E-3</v>
      </c>
      <c r="G17" s="6">
        <v>0.5</v>
      </c>
      <c r="H17" s="6">
        <v>0.02</v>
      </c>
      <c r="I17" s="23">
        <v>17336.411385281401</v>
      </c>
      <c r="J17" s="24">
        <f t="shared" si="0"/>
        <v>14735.94967748919</v>
      </c>
      <c r="K17" s="4" t="str">
        <f t="shared" si="1"/>
        <v>NO RENTABLE</v>
      </c>
    </row>
    <row r="18" spans="1:11" x14ac:dyDescent="0.2">
      <c r="A18" s="4" t="s">
        <v>9</v>
      </c>
      <c r="B18" s="31">
        <v>42</v>
      </c>
      <c r="C18" s="31">
        <v>44</v>
      </c>
      <c r="D18" s="5">
        <v>2</v>
      </c>
      <c r="E18" s="6">
        <v>3.2000000000000001E-2</v>
      </c>
      <c r="F18" s="6">
        <v>1.35E-2</v>
      </c>
      <c r="G18" s="6">
        <v>0.5</v>
      </c>
      <c r="H18" s="6">
        <v>4.1000000000000002E-2</v>
      </c>
      <c r="I18" s="23">
        <v>17226.784502164501</v>
      </c>
      <c r="J18" s="24">
        <f t="shared" si="0"/>
        <v>14642.766826839827</v>
      </c>
      <c r="K18" s="4" t="str">
        <f t="shared" si="1"/>
        <v>NO RENTABLE</v>
      </c>
    </row>
    <row r="19" spans="1:11" x14ac:dyDescent="0.2">
      <c r="A19" s="4" t="s">
        <v>9</v>
      </c>
      <c r="B19" s="31">
        <v>44</v>
      </c>
      <c r="C19" s="31">
        <v>46</v>
      </c>
      <c r="D19" s="5">
        <v>2</v>
      </c>
      <c r="E19" s="6">
        <v>3.2000000000000001E-2</v>
      </c>
      <c r="F19" s="6">
        <v>1.34E-2</v>
      </c>
      <c r="G19" s="6">
        <v>0.5</v>
      </c>
      <c r="H19" s="6">
        <v>4.1000000000000002E-2</v>
      </c>
      <c r="I19" s="23">
        <v>17117.157619047601</v>
      </c>
      <c r="J19" s="24">
        <f t="shared" si="0"/>
        <v>14549.583976190461</v>
      </c>
      <c r="K19" s="4" t="str">
        <f t="shared" si="1"/>
        <v>NO RENTABLE</v>
      </c>
    </row>
    <row r="20" spans="1:11" hidden="1" x14ac:dyDescent="0.2">
      <c r="A20" s="4" t="s">
        <v>9</v>
      </c>
      <c r="B20" s="31">
        <v>46</v>
      </c>
      <c r="C20" s="31">
        <v>48</v>
      </c>
      <c r="D20" s="5">
        <v>2</v>
      </c>
      <c r="E20" s="6">
        <v>1.7999999999999999E-2</v>
      </c>
      <c r="F20" s="6">
        <v>9.1999999999999998E-3</v>
      </c>
      <c r="G20" s="6">
        <v>0.5</v>
      </c>
      <c r="H20" s="6">
        <v>2.7E-2</v>
      </c>
      <c r="I20" s="23">
        <v>17007.530735930701</v>
      </c>
      <c r="J20" s="24">
        <f t="shared" si="0"/>
        <v>14456.401125541095</v>
      </c>
      <c r="K20" s="4" t="str">
        <f t="shared" si="1"/>
        <v>NO RENTABLE</v>
      </c>
    </row>
    <row r="21" spans="1:11" hidden="1" x14ac:dyDescent="0.2">
      <c r="A21" s="4" t="s">
        <v>9</v>
      </c>
      <c r="B21" s="31">
        <v>48</v>
      </c>
      <c r="C21" s="31">
        <v>50</v>
      </c>
      <c r="D21" s="5">
        <v>2</v>
      </c>
      <c r="E21" s="6">
        <v>1.7999999999999999E-2</v>
      </c>
      <c r="F21" s="6">
        <v>7.7000000000000002E-3</v>
      </c>
      <c r="G21" s="6">
        <v>0.3</v>
      </c>
      <c r="H21" s="6">
        <v>2.3E-2</v>
      </c>
      <c r="I21" s="23">
        <v>16897.903852813801</v>
      </c>
      <c r="J21" s="24">
        <f t="shared" si="0"/>
        <v>14363.218274891731</v>
      </c>
      <c r="K21" s="4" t="str">
        <f t="shared" si="1"/>
        <v>NO RENTABLE</v>
      </c>
    </row>
    <row r="22" spans="1:11" hidden="1" x14ac:dyDescent="0.2">
      <c r="A22" s="4" t="s">
        <v>9</v>
      </c>
      <c r="B22" s="31">
        <v>50</v>
      </c>
      <c r="C22" s="31">
        <v>52</v>
      </c>
      <c r="D22" s="5">
        <v>2</v>
      </c>
      <c r="E22" s="6">
        <v>1.4E-2</v>
      </c>
      <c r="F22" s="6">
        <v>4.7000000000000002E-3</v>
      </c>
      <c r="G22" s="6">
        <v>0.5</v>
      </c>
      <c r="H22" s="6">
        <v>1.9E-2</v>
      </c>
      <c r="I22" s="23">
        <v>16788.276969696999</v>
      </c>
      <c r="J22" s="24">
        <f t="shared" si="0"/>
        <v>14270.035424242449</v>
      </c>
      <c r="K22" s="4" t="str">
        <f t="shared" si="1"/>
        <v>NO RENTABLE</v>
      </c>
    </row>
    <row r="23" spans="1:11" hidden="1" x14ac:dyDescent="0.2">
      <c r="A23" s="4" t="s">
        <v>9</v>
      </c>
      <c r="B23" s="31">
        <v>52</v>
      </c>
      <c r="C23" s="31">
        <v>54</v>
      </c>
      <c r="D23" s="5">
        <v>2</v>
      </c>
      <c r="E23" s="6">
        <v>2.5999999999999999E-2</v>
      </c>
      <c r="F23" s="6">
        <v>7.7000000000000002E-3</v>
      </c>
      <c r="G23" s="6">
        <v>0.5</v>
      </c>
      <c r="H23" s="6">
        <v>3.1E-2</v>
      </c>
      <c r="I23" s="23">
        <v>16678.650086580099</v>
      </c>
      <c r="J23" s="24">
        <f t="shared" si="0"/>
        <v>14176.852573593085</v>
      </c>
      <c r="K23" s="4" t="str">
        <f t="shared" si="1"/>
        <v>NO RENTABLE</v>
      </c>
    </row>
    <row r="24" spans="1:11" hidden="1" x14ac:dyDescent="0.2">
      <c r="A24" s="4" t="s">
        <v>9</v>
      </c>
      <c r="B24" s="31">
        <v>54</v>
      </c>
      <c r="C24" s="31">
        <v>56</v>
      </c>
      <c r="D24" s="5">
        <v>2</v>
      </c>
      <c r="E24" s="6">
        <v>0.02</v>
      </c>
      <c r="F24" s="6">
        <v>7.1999999999999998E-3</v>
      </c>
      <c r="G24" s="6">
        <v>0.5</v>
      </c>
      <c r="H24" s="6">
        <v>2.5999999999999999E-2</v>
      </c>
      <c r="I24" s="23">
        <v>16569.023203463199</v>
      </c>
      <c r="J24" s="24">
        <f t="shared" si="0"/>
        <v>14083.66972294372</v>
      </c>
      <c r="K24" s="4" t="str">
        <f t="shared" si="1"/>
        <v>NO RENTABLE</v>
      </c>
    </row>
    <row r="25" spans="1:11" hidden="1" x14ac:dyDescent="0.2">
      <c r="A25" s="4" t="s">
        <v>9</v>
      </c>
      <c r="B25" s="31">
        <v>56</v>
      </c>
      <c r="C25" s="31">
        <v>58</v>
      </c>
      <c r="D25" s="5">
        <v>2</v>
      </c>
      <c r="E25" s="6">
        <v>2.5000000000000001E-2</v>
      </c>
      <c r="F25" s="6">
        <v>4.5999999999999999E-3</v>
      </c>
      <c r="G25" s="6">
        <v>0.5</v>
      </c>
      <c r="H25" s="6">
        <v>2.7E-2</v>
      </c>
      <c r="I25" s="23">
        <v>16459.396320346299</v>
      </c>
      <c r="J25" s="24">
        <f t="shared" si="0"/>
        <v>13990.486872294354</v>
      </c>
      <c r="K25" s="4" t="str">
        <f t="shared" si="1"/>
        <v>NO RENTABLE</v>
      </c>
    </row>
    <row r="26" spans="1:11" hidden="1" x14ac:dyDescent="0.2">
      <c r="A26" s="4" t="s">
        <v>9</v>
      </c>
      <c r="B26" s="31">
        <v>58</v>
      </c>
      <c r="C26" s="31">
        <v>60</v>
      </c>
      <c r="D26" s="5">
        <v>2</v>
      </c>
      <c r="E26" s="6">
        <v>1.4999999999999999E-2</v>
      </c>
      <c r="F26" s="6">
        <v>5.5999999999999999E-3</v>
      </c>
      <c r="G26" s="6">
        <v>0.4</v>
      </c>
      <c r="H26" s="6">
        <v>0.02</v>
      </c>
      <c r="I26" s="23">
        <v>16349.769437229401</v>
      </c>
      <c r="J26" s="24">
        <f t="shared" si="0"/>
        <v>13897.304021644992</v>
      </c>
      <c r="K26" s="4" t="str">
        <f t="shared" si="1"/>
        <v>NO RENTABLE</v>
      </c>
    </row>
    <row r="27" spans="1:11" hidden="1" x14ac:dyDescent="0.2">
      <c r="A27" s="4" t="s">
        <v>9</v>
      </c>
      <c r="B27" s="31">
        <v>60</v>
      </c>
      <c r="C27" s="31">
        <v>62</v>
      </c>
      <c r="D27" s="5">
        <v>2</v>
      </c>
      <c r="E27" s="6">
        <v>1.7999999999999999E-2</v>
      </c>
      <c r="F27" s="6">
        <v>3.5000000000000001E-3</v>
      </c>
      <c r="G27" s="6">
        <v>0.5</v>
      </c>
      <c r="H27" s="6">
        <v>2.1000000000000001E-2</v>
      </c>
      <c r="I27" s="23">
        <v>16240.142554112599</v>
      </c>
      <c r="J27" s="24">
        <f t="shared" si="0"/>
        <v>13804.12117099571</v>
      </c>
      <c r="K27" s="4" t="str">
        <f t="shared" si="1"/>
        <v>NO RENTABLE</v>
      </c>
    </row>
    <row r="28" spans="1:11" hidden="1" x14ac:dyDescent="0.2">
      <c r="A28" s="4" t="s">
        <v>9</v>
      </c>
      <c r="B28" s="31">
        <v>62</v>
      </c>
      <c r="C28" s="31">
        <v>64</v>
      </c>
      <c r="D28" s="5">
        <v>2</v>
      </c>
      <c r="E28" s="6">
        <v>1.4999999999999999E-2</v>
      </c>
      <c r="F28" s="6">
        <v>3.8999999999999998E-3</v>
      </c>
      <c r="G28" s="6">
        <v>0.5</v>
      </c>
      <c r="H28" s="6">
        <v>1.9E-2</v>
      </c>
      <c r="I28" s="23">
        <v>16130.515670995699</v>
      </c>
      <c r="J28" s="24">
        <f t="shared" si="0"/>
        <v>13710.938320346344</v>
      </c>
      <c r="K28" s="4" t="str">
        <f t="shared" si="1"/>
        <v>NO RENTABLE</v>
      </c>
    </row>
    <row r="29" spans="1:11" hidden="1" x14ac:dyDescent="0.2">
      <c r="A29" s="4" t="s">
        <v>9</v>
      </c>
      <c r="B29" s="31">
        <v>64</v>
      </c>
      <c r="C29" s="31">
        <v>66</v>
      </c>
      <c r="D29" s="5">
        <v>2</v>
      </c>
      <c r="E29" s="6">
        <v>2.3E-2</v>
      </c>
      <c r="F29" s="6">
        <v>5.7000000000000002E-3</v>
      </c>
      <c r="G29" s="6">
        <v>0.5</v>
      </c>
      <c r="H29" s="6">
        <v>2.7E-2</v>
      </c>
      <c r="I29" s="23">
        <v>16020.888787878799</v>
      </c>
      <c r="J29" s="24">
        <f t="shared" si="0"/>
        <v>13617.755469696978</v>
      </c>
      <c r="K29" s="4" t="str">
        <f t="shared" si="1"/>
        <v>NO RENTABLE</v>
      </c>
    </row>
    <row r="30" spans="1:11" x14ac:dyDescent="0.2">
      <c r="A30" s="4" t="s">
        <v>9</v>
      </c>
      <c r="B30" s="31">
        <v>66</v>
      </c>
      <c r="C30" s="31">
        <v>68</v>
      </c>
      <c r="D30" s="5">
        <v>2</v>
      </c>
      <c r="E30" s="6">
        <v>3.7999999999999999E-2</v>
      </c>
      <c r="F30" s="6">
        <v>1.0500000000000001E-2</v>
      </c>
      <c r="G30" s="6">
        <v>0.5</v>
      </c>
      <c r="H30" s="6">
        <v>4.2999999999999997E-2</v>
      </c>
      <c r="I30" s="23">
        <v>15911.261904761899</v>
      </c>
      <c r="J30" s="24">
        <f t="shared" si="0"/>
        <v>13524.572619047614</v>
      </c>
      <c r="K30" s="4" t="str">
        <f t="shared" si="1"/>
        <v>NO RENTABLE</v>
      </c>
    </row>
    <row r="31" spans="1:11" hidden="1" x14ac:dyDescent="0.2">
      <c r="A31" s="4" t="s">
        <v>9</v>
      </c>
      <c r="B31" s="31">
        <v>68</v>
      </c>
      <c r="C31" s="31">
        <v>70</v>
      </c>
      <c r="D31" s="5">
        <v>2</v>
      </c>
      <c r="E31" s="6">
        <v>2.9000000000000001E-2</v>
      </c>
      <c r="F31" s="6">
        <v>8.8999999999999999E-3</v>
      </c>
      <c r="G31" s="6">
        <v>0.4</v>
      </c>
      <c r="H31" s="6">
        <v>3.4000000000000002E-2</v>
      </c>
      <c r="I31" s="23">
        <v>15801.635021644999</v>
      </c>
      <c r="J31" s="24">
        <f t="shared" si="0"/>
        <v>13431.38976839825</v>
      </c>
      <c r="K31" s="4" t="str">
        <f t="shared" si="1"/>
        <v>NO RENTABLE</v>
      </c>
    </row>
    <row r="32" spans="1:11" hidden="1" x14ac:dyDescent="0.2">
      <c r="A32" s="4" t="s">
        <v>9</v>
      </c>
      <c r="B32" s="31">
        <v>70</v>
      </c>
      <c r="C32" s="31">
        <v>72</v>
      </c>
      <c r="D32" s="5">
        <v>2</v>
      </c>
      <c r="E32" s="6">
        <v>3.2000000000000001E-2</v>
      </c>
      <c r="F32" s="6">
        <v>6.0000000000000001E-3</v>
      </c>
      <c r="G32" s="6">
        <v>0.5</v>
      </c>
      <c r="H32" s="6">
        <v>3.4000000000000002E-2</v>
      </c>
      <c r="I32" s="23">
        <v>15692.008138528099</v>
      </c>
      <c r="J32" s="24">
        <f t="shared" si="0"/>
        <v>13338.206917748885</v>
      </c>
      <c r="K32" s="4" t="str">
        <f t="shared" si="1"/>
        <v>NO RENTABLE</v>
      </c>
    </row>
    <row r="33" spans="1:12" x14ac:dyDescent="0.2">
      <c r="A33" s="4" t="s">
        <v>9</v>
      </c>
      <c r="B33" s="31">
        <v>72</v>
      </c>
      <c r="C33" s="31">
        <v>74</v>
      </c>
      <c r="D33" s="5">
        <v>2</v>
      </c>
      <c r="E33" s="6">
        <v>3.5000000000000003E-2</v>
      </c>
      <c r="F33" s="6">
        <v>7.4999999999999997E-3</v>
      </c>
      <c r="G33" s="6">
        <v>0.5</v>
      </c>
      <c r="H33" s="6">
        <v>3.6999999999999998E-2</v>
      </c>
      <c r="I33" s="23">
        <v>15582.381255411299</v>
      </c>
      <c r="J33" s="24">
        <f t="shared" si="0"/>
        <v>13245.024067099605</v>
      </c>
      <c r="K33" s="4" t="str">
        <f t="shared" si="1"/>
        <v>NO RENTABLE</v>
      </c>
    </row>
    <row r="34" spans="1:12" hidden="1" x14ac:dyDescent="0.2">
      <c r="A34" s="4" t="s">
        <v>9</v>
      </c>
      <c r="B34" s="31">
        <v>74</v>
      </c>
      <c r="C34" s="31">
        <v>76</v>
      </c>
      <c r="D34" s="5">
        <v>2</v>
      </c>
      <c r="E34" s="6">
        <v>0.10199999999999999</v>
      </c>
      <c r="F34" s="6">
        <v>1.5599999999999999E-2</v>
      </c>
      <c r="G34" s="6">
        <v>0.5</v>
      </c>
      <c r="H34" s="6">
        <v>9.4E-2</v>
      </c>
      <c r="I34" s="23">
        <v>15472.754372294399</v>
      </c>
      <c r="J34" s="24">
        <f t="shared" ref="J34:J65" si="2">I34-(I34*$L$210)</f>
        <v>13151.841216450239</v>
      </c>
      <c r="K34" s="4" t="str">
        <f t="shared" ref="K34:K65" si="3">IF(G34&lt;=50%,"NO RENTABLE","RENTABLE")</f>
        <v>NO RENTABLE</v>
      </c>
    </row>
    <row r="35" spans="1:12" hidden="1" x14ac:dyDescent="0.2">
      <c r="A35" s="4" t="s">
        <v>9</v>
      </c>
      <c r="B35" s="31">
        <v>76</v>
      </c>
      <c r="C35" s="31">
        <v>78</v>
      </c>
      <c r="D35" s="5">
        <v>2</v>
      </c>
      <c r="E35" s="6">
        <v>2.4E-2</v>
      </c>
      <c r="F35" s="6">
        <v>9.9000000000000008E-3</v>
      </c>
      <c r="G35" s="6">
        <v>0.5</v>
      </c>
      <c r="H35" s="6">
        <v>3.2000000000000001E-2</v>
      </c>
      <c r="I35" s="23">
        <v>15363.127489177499</v>
      </c>
      <c r="J35" s="24">
        <f t="shared" si="2"/>
        <v>13058.658365800875</v>
      </c>
      <c r="K35" s="4" t="str">
        <f t="shared" si="3"/>
        <v>NO RENTABLE</v>
      </c>
    </row>
    <row r="36" spans="1:12" hidden="1" x14ac:dyDescent="0.2">
      <c r="A36" s="4" t="s">
        <v>9</v>
      </c>
      <c r="B36" s="31">
        <v>78</v>
      </c>
      <c r="C36" s="31">
        <v>80</v>
      </c>
      <c r="D36" s="5">
        <v>2</v>
      </c>
      <c r="E36" s="6">
        <v>2.7E-2</v>
      </c>
      <c r="F36" s="6">
        <v>1.8599999999999998E-2</v>
      </c>
      <c r="G36" s="6">
        <v>0.4</v>
      </c>
      <c r="H36" s="6">
        <v>4.2000000000000003E-2</v>
      </c>
      <c r="I36" s="23">
        <v>15253.500606060599</v>
      </c>
      <c r="J36" s="24">
        <f t="shared" si="2"/>
        <v>12965.475515151509</v>
      </c>
      <c r="K36" s="4" t="str">
        <f t="shared" si="3"/>
        <v>NO RENTABLE</v>
      </c>
    </row>
    <row r="37" spans="1:12" x14ac:dyDescent="0.2">
      <c r="A37" s="4" t="s">
        <v>9</v>
      </c>
      <c r="B37" s="31">
        <v>80</v>
      </c>
      <c r="C37" s="31">
        <v>82</v>
      </c>
      <c r="D37" s="5">
        <v>2</v>
      </c>
      <c r="E37" s="6">
        <v>2.5999999999999999E-2</v>
      </c>
      <c r="F37" s="6">
        <v>1.12E-2</v>
      </c>
      <c r="G37" s="6">
        <v>0.5</v>
      </c>
      <c r="H37" s="6">
        <v>3.5000000000000003E-2</v>
      </c>
      <c r="I37" s="23">
        <v>15143.873722943699</v>
      </c>
      <c r="J37" s="24">
        <f t="shared" si="2"/>
        <v>12872.292664502143</v>
      </c>
      <c r="K37" s="4" t="str">
        <f t="shared" si="3"/>
        <v>NO RENTABLE</v>
      </c>
    </row>
    <row r="38" spans="1:12" x14ac:dyDescent="0.2">
      <c r="A38" s="4" t="s">
        <v>9</v>
      </c>
      <c r="B38" s="31">
        <v>82</v>
      </c>
      <c r="C38" s="31">
        <v>84</v>
      </c>
      <c r="D38" s="5">
        <v>2</v>
      </c>
      <c r="E38" s="6">
        <v>2.5000000000000001E-2</v>
      </c>
      <c r="F38" s="6">
        <v>1.4500000000000001E-2</v>
      </c>
      <c r="G38" s="6">
        <v>0.5</v>
      </c>
      <c r="H38" s="6">
        <v>3.6999999999999998E-2</v>
      </c>
      <c r="I38" s="23">
        <v>15034.246839826799</v>
      </c>
      <c r="J38" s="24">
        <f t="shared" si="2"/>
        <v>12779.10981385278</v>
      </c>
      <c r="K38" s="4" t="str">
        <f t="shared" si="3"/>
        <v>NO RENTABLE</v>
      </c>
    </row>
    <row r="39" spans="1:12" hidden="1" x14ac:dyDescent="0.2">
      <c r="A39" s="4" t="s">
        <v>9</v>
      </c>
      <c r="B39" s="31">
        <v>84</v>
      </c>
      <c r="C39" s="31">
        <v>86</v>
      </c>
      <c r="D39" s="5">
        <v>2</v>
      </c>
      <c r="E39" s="6">
        <v>2.1000000000000001E-2</v>
      </c>
      <c r="F39" s="6">
        <v>8.6E-3</v>
      </c>
      <c r="G39" s="6">
        <v>0.5</v>
      </c>
      <c r="H39" s="6">
        <v>2.8000000000000001E-2</v>
      </c>
      <c r="I39" s="23">
        <v>14924.619956709999</v>
      </c>
      <c r="J39" s="24">
        <f t="shared" si="2"/>
        <v>12685.926963203499</v>
      </c>
      <c r="K39" s="4" t="str">
        <f t="shared" si="3"/>
        <v>NO RENTABLE</v>
      </c>
    </row>
    <row r="40" spans="1:12" hidden="1" x14ac:dyDescent="0.2">
      <c r="A40" s="4" t="s">
        <v>9</v>
      </c>
      <c r="B40" s="31">
        <v>86</v>
      </c>
      <c r="C40" s="31">
        <v>88</v>
      </c>
      <c r="D40" s="5">
        <v>2</v>
      </c>
      <c r="E40" s="6">
        <v>3.3000000000000002E-2</v>
      </c>
      <c r="F40" s="6">
        <v>1.2800000000000001E-2</v>
      </c>
      <c r="G40" s="6">
        <v>1</v>
      </c>
      <c r="H40" s="6">
        <v>4.5999999999999999E-2</v>
      </c>
      <c r="I40" s="23">
        <v>14814.993073593099</v>
      </c>
      <c r="J40" s="24">
        <f t="shared" si="2"/>
        <v>12592.744112554134</v>
      </c>
      <c r="K40" s="4" t="str">
        <f t="shared" si="3"/>
        <v>RENTABLE</v>
      </c>
    </row>
    <row r="41" spans="1:12" hidden="1" x14ac:dyDescent="0.2">
      <c r="A41" s="4" t="s">
        <v>9</v>
      </c>
      <c r="B41" s="31">
        <v>88</v>
      </c>
      <c r="C41" s="31">
        <v>90</v>
      </c>
      <c r="D41" s="5">
        <v>2</v>
      </c>
      <c r="E41" s="6">
        <v>1.4999999999999999E-2</v>
      </c>
      <c r="F41" s="6">
        <v>7.1999999999999998E-3</v>
      </c>
      <c r="G41" s="6">
        <v>0.6</v>
      </c>
      <c r="H41" s="6">
        <v>2.3E-2</v>
      </c>
      <c r="I41" s="23">
        <v>14705.366190476199</v>
      </c>
      <c r="J41" s="24">
        <f t="shared" si="2"/>
        <v>12499.56126190477</v>
      </c>
      <c r="K41" s="4" t="str">
        <f t="shared" si="3"/>
        <v>RENTABLE</v>
      </c>
    </row>
    <row r="42" spans="1:12" hidden="1" x14ac:dyDescent="0.2">
      <c r="A42" s="4" t="s">
        <v>9</v>
      </c>
      <c r="B42" s="31">
        <v>90</v>
      </c>
      <c r="C42" s="31">
        <v>92</v>
      </c>
      <c r="D42" s="5">
        <v>2</v>
      </c>
      <c r="E42" s="6">
        <v>1.4E-2</v>
      </c>
      <c r="F42" s="6">
        <v>8.6999999999999994E-3</v>
      </c>
      <c r="G42" s="6">
        <v>0.5</v>
      </c>
      <c r="H42" s="6">
        <v>2.3E-2</v>
      </c>
      <c r="I42" s="23">
        <v>14595.739307359299</v>
      </c>
      <c r="J42" s="24">
        <f t="shared" si="2"/>
        <v>12406.378411255404</v>
      </c>
      <c r="K42" s="4" t="str">
        <f t="shared" si="3"/>
        <v>NO RENTABLE</v>
      </c>
    </row>
    <row r="43" spans="1:12" hidden="1" x14ac:dyDescent="0.2">
      <c r="A43" s="4" t="s">
        <v>9</v>
      </c>
      <c r="B43" s="31">
        <v>92</v>
      </c>
      <c r="C43" s="31">
        <v>94</v>
      </c>
      <c r="D43" s="5">
        <v>2</v>
      </c>
      <c r="E43" s="6">
        <v>1.6E-2</v>
      </c>
      <c r="F43" s="6">
        <v>1.01E-2</v>
      </c>
      <c r="G43" s="6">
        <v>0.5</v>
      </c>
      <c r="H43" s="6">
        <v>2.5999999999999999E-2</v>
      </c>
      <c r="I43" s="23">
        <v>14486.112424242399</v>
      </c>
      <c r="J43" s="24">
        <f t="shared" si="2"/>
        <v>12313.19556060604</v>
      </c>
      <c r="K43" s="4" t="str">
        <f t="shared" si="3"/>
        <v>NO RENTABLE</v>
      </c>
    </row>
    <row r="44" spans="1:12" hidden="1" x14ac:dyDescent="0.2">
      <c r="A44" s="4" t="s">
        <v>9</v>
      </c>
      <c r="B44" s="31">
        <v>94</v>
      </c>
      <c r="C44" s="31">
        <v>96</v>
      </c>
      <c r="D44" s="5">
        <v>2</v>
      </c>
      <c r="E44" s="6">
        <v>8.9999999999999993E-3</v>
      </c>
      <c r="F44" s="6">
        <v>7.0000000000000001E-3</v>
      </c>
      <c r="G44" s="6">
        <v>0.5</v>
      </c>
      <c r="H44" s="6">
        <v>1.7999999999999999E-2</v>
      </c>
      <c r="I44" s="23">
        <v>14376.485541125499</v>
      </c>
      <c r="J44" s="24">
        <f t="shared" si="2"/>
        <v>12220.012709956674</v>
      </c>
      <c r="K44" s="4" t="str">
        <f t="shared" si="3"/>
        <v>NO RENTABLE</v>
      </c>
    </row>
    <row r="45" spans="1:12" hidden="1" x14ac:dyDescent="0.2">
      <c r="A45" s="4" t="s">
        <v>9</v>
      </c>
      <c r="B45" s="31">
        <v>96</v>
      </c>
      <c r="C45" s="31">
        <v>98</v>
      </c>
      <c r="D45" s="5">
        <v>2</v>
      </c>
      <c r="E45" s="6">
        <v>0.01</v>
      </c>
      <c r="F45" s="6">
        <v>7.1000000000000004E-3</v>
      </c>
      <c r="G45" s="6">
        <v>0.5</v>
      </c>
      <c r="H45" s="6">
        <v>1.9E-2</v>
      </c>
      <c r="I45" s="23">
        <v>14266.858658008699</v>
      </c>
      <c r="J45" s="24">
        <f t="shared" si="2"/>
        <v>12126.829859307394</v>
      </c>
      <c r="K45" s="4" t="str">
        <f t="shared" si="3"/>
        <v>NO RENTABLE</v>
      </c>
    </row>
    <row r="46" spans="1:12" hidden="1" x14ac:dyDescent="0.2">
      <c r="A46" s="4" t="s">
        <v>9</v>
      </c>
      <c r="B46" s="31">
        <v>98</v>
      </c>
      <c r="C46" s="31">
        <v>100</v>
      </c>
      <c r="D46" s="5">
        <v>2</v>
      </c>
      <c r="E46" s="6">
        <v>2.3E-2</v>
      </c>
      <c r="F46" s="6">
        <v>1.21E-2</v>
      </c>
      <c r="G46" s="6">
        <v>0.3</v>
      </c>
      <c r="H46" s="6">
        <v>3.2000000000000001E-2</v>
      </c>
      <c r="I46" s="23">
        <v>14157.231774891799</v>
      </c>
      <c r="J46" s="24">
        <f t="shared" si="2"/>
        <v>12033.64700865803</v>
      </c>
      <c r="K46" s="4" t="str">
        <f t="shared" si="3"/>
        <v>NO RENTABLE</v>
      </c>
      <c r="L46" s="14"/>
    </row>
    <row r="47" spans="1:12" hidden="1" x14ac:dyDescent="0.2">
      <c r="A47" s="4" t="s">
        <v>9</v>
      </c>
      <c r="B47" s="31">
        <v>100</v>
      </c>
      <c r="C47" s="31">
        <v>102</v>
      </c>
      <c r="D47" s="5">
        <v>2</v>
      </c>
      <c r="E47" s="6">
        <v>4.2000000000000003E-2</v>
      </c>
      <c r="F47" s="6">
        <v>2.69E-2</v>
      </c>
      <c r="G47" s="6">
        <v>0.5</v>
      </c>
      <c r="H47" s="6">
        <v>6.2E-2</v>
      </c>
      <c r="I47" s="23">
        <v>14047.604891774899</v>
      </c>
      <c r="J47" s="24">
        <f t="shared" si="2"/>
        <v>11940.464158008665</v>
      </c>
      <c r="K47" s="4" t="str">
        <f t="shared" si="3"/>
        <v>NO RENTABLE</v>
      </c>
    </row>
    <row r="48" spans="1:12" hidden="1" x14ac:dyDescent="0.2">
      <c r="A48" s="4" t="s">
        <v>9</v>
      </c>
      <c r="B48" s="31">
        <v>102</v>
      </c>
      <c r="C48" s="31">
        <v>104</v>
      </c>
      <c r="D48" s="5">
        <v>2</v>
      </c>
      <c r="E48" s="6">
        <v>5.3999999999999999E-2</v>
      </c>
      <c r="F48" s="6">
        <v>2.98E-2</v>
      </c>
      <c r="G48" s="6">
        <v>0.5</v>
      </c>
      <c r="H48" s="6">
        <v>7.3999999999999996E-2</v>
      </c>
      <c r="I48" s="23">
        <v>13937.978008657999</v>
      </c>
      <c r="J48" s="24">
        <f t="shared" si="2"/>
        <v>11847.281307359299</v>
      </c>
      <c r="K48" s="4" t="str">
        <f t="shared" si="3"/>
        <v>NO RENTABLE</v>
      </c>
    </row>
    <row r="49" spans="1:11" hidden="1" x14ac:dyDescent="0.2">
      <c r="A49" s="4" t="s">
        <v>9</v>
      </c>
      <c r="B49" s="31">
        <v>104</v>
      </c>
      <c r="C49" s="31">
        <v>106</v>
      </c>
      <c r="D49" s="5">
        <v>2</v>
      </c>
      <c r="E49" s="6">
        <v>2.5999999999999999E-2</v>
      </c>
      <c r="F49" s="6">
        <v>1.06E-2</v>
      </c>
      <c r="G49" s="6">
        <v>0.5</v>
      </c>
      <c r="H49" s="6">
        <v>3.4000000000000002E-2</v>
      </c>
      <c r="I49" s="23">
        <v>13828.351125541099</v>
      </c>
      <c r="J49" s="24">
        <f t="shared" si="2"/>
        <v>11754.098456709935</v>
      </c>
      <c r="K49" s="4" t="str">
        <f t="shared" si="3"/>
        <v>NO RENTABLE</v>
      </c>
    </row>
    <row r="50" spans="1:11" hidden="1" x14ac:dyDescent="0.2">
      <c r="A50" s="4" t="s">
        <v>9</v>
      </c>
      <c r="B50" s="31">
        <v>106</v>
      </c>
      <c r="C50" s="31">
        <v>108</v>
      </c>
      <c r="D50" s="5">
        <v>2</v>
      </c>
      <c r="E50" s="6">
        <v>0.108</v>
      </c>
      <c r="F50" s="6">
        <v>5.3499999999999999E-2</v>
      </c>
      <c r="G50" s="6">
        <v>0.5</v>
      </c>
      <c r="H50" s="6">
        <v>0.13700000000000001</v>
      </c>
      <c r="I50" s="23">
        <v>13718.724242424199</v>
      </c>
      <c r="J50" s="24">
        <f t="shared" si="2"/>
        <v>11660.915606060569</v>
      </c>
      <c r="K50" s="4" t="str">
        <f t="shared" si="3"/>
        <v>NO RENTABLE</v>
      </c>
    </row>
    <row r="51" spans="1:11" hidden="1" x14ac:dyDescent="0.2">
      <c r="A51" s="4" t="s">
        <v>9</v>
      </c>
      <c r="B51" s="31">
        <v>108</v>
      </c>
      <c r="C51" s="31">
        <v>110</v>
      </c>
      <c r="D51" s="5">
        <v>2</v>
      </c>
      <c r="E51" s="6">
        <v>1.7000000000000001E-2</v>
      </c>
      <c r="F51" s="6">
        <v>1.49E-2</v>
      </c>
      <c r="G51" s="6">
        <v>0.5</v>
      </c>
      <c r="H51" s="6">
        <v>3.2000000000000001E-2</v>
      </c>
      <c r="I51" s="23">
        <v>13609.0973593074</v>
      </c>
      <c r="J51" s="24">
        <f t="shared" si="2"/>
        <v>11567.732755411289</v>
      </c>
      <c r="K51" s="4" t="str">
        <f t="shared" si="3"/>
        <v>NO RENTABLE</v>
      </c>
    </row>
    <row r="52" spans="1:11" hidden="1" x14ac:dyDescent="0.2">
      <c r="A52" s="4" t="s">
        <v>9</v>
      </c>
      <c r="B52" s="31">
        <v>110</v>
      </c>
      <c r="C52" s="31">
        <v>112</v>
      </c>
      <c r="D52" s="5">
        <v>2</v>
      </c>
      <c r="E52" s="6">
        <v>8.9999999999999993E-3</v>
      </c>
      <c r="F52" s="6">
        <v>5.0000000000000001E-3</v>
      </c>
      <c r="G52" s="6">
        <v>0.5</v>
      </c>
      <c r="H52" s="6">
        <v>1.6E-2</v>
      </c>
      <c r="I52" s="23">
        <v>13499.4704761905</v>
      </c>
      <c r="J52" s="24">
        <f t="shared" si="2"/>
        <v>11474.549904761925</v>
      </c>
      <c r="K52" s="4" t="str">
        <f t="shared" si="3"/>
        <v>NO RENTABLE</v>
      </c>
    </row>
    <row r="53" spans="1:11" hidden="1" x14ac:dyDescent="0.2">
      <c r="A53" s="4" t="s">
        <v>9</v>
      </c>
      <c r="B53" s="31">
        <v>112</v>
      </c>
      <c r="C53" s="31">
        <v>114</v>
      </c>
      <c r="D53" s="5">
        <v>2</v>
      </c>
      <c r="E53" s="6">
        <v>1.2E-2</v>
      </c>
      <c r="F53" s="6">
        <v>1.23E-2</v>
      </c>
      <c r="G53" s="6">
        <v>0.5</v>
      </c>
      <c r="H53" s="6">
        <v>2.5000000000000001E-2</v>
      </c>
      <c r="I53" s="23">
        <v>13389.8435930736</v>
      </c>
      <c r="J53" s="24">
        <f t="shared" si="2"/>
        <v>11381.367054112559</v>
      </c>
      <c r="K53" s="4" t="str">
        <f t="shared" si="3"/>
        <v>NO RENTABLE</v>
      </c>
    </row>
    <row r="54" spans="1:11" hidden="1" x14ac:dyDescent="0.2">
      <c r="A54" s="4" t="s">
        <v>9</v>
      </c>
      <c r="B54" s="31">
        <v>114</v>
      </c>
      <c r="C54" s="31">
        <v>116</v>
      </c>
      <c r="D54" s="5">
        <v>2</v>
      </c>
      <c r="E54" s="6">
        <v>1.6E-2</v>
      </c>
      <c r="F54" s="6">
        <v>1.2E-2</v>
      </c>
      <c r="G54" s="6">
        <v>0.2</v>
      </c>
      <c r="H54" s="6">
        <v>2.5000000000000001E-2</v>
      </c>
      <c r="I54" s="23">
        <v>13280.2167099567</v>
      </c>
      <c r="J54" s="24">
        <f t="shared" si="2"/>
        <v>11288.184203463195</v>
      </c>
      <c r="K54" s="4" t="str">
        <f t="shared" si="3"/>
        <v>NO RENTABLE</v>
      </c>
    </row>
    <row r="55" spans="1:11" hidden="1" x14ac:dyDescent="0.2">
      <c r="A55" s="4" t="s">
        <v>9</v>
      </c>
      <c r="B55" s="31">
        <v>116</v>
      </c>
      <c r="C55" s="31">
        <v>118</v>
      </c>
      <c r="D55" s="5">
        <v>2</v>
      </c>
      <c r="E55" s="6">
        <v>1.6E-2</v>
      </c>
      <c r="F55" s="6">
        <v>7.0000000000000001E-3</v>
      </c>
      <c r="G55" s="6">
        <v>0.5</v>
      </c>
      <c r="H55" s="6">
        <v>2.3E-2</v>
      </c>
      <c r="I55" s="23">
        <v>13170.5898268398</v>
      </c>
      <c r="J55" s="24">
        <f t="shared" si="2"/>
        <v>11195.00135281383</v>
      </c>
      <c r="K55" s="4" t="str">
        <f t="shared" si="3"/>
        <v>NO RENTABLE</v>
      </c>
    </row>
    <row r="56" spans="1:11" hidden="1" x14ac:dyDescent="0.2">
      <c r="A56" s="4" t="s">
        <v>9</v>
      </c>
      <c r="B56" s="31">
        <v>118</v>
      </c>
      <c r="C56" s="31">
        <v>120</v>
      </c>
      <c r="D56" s="5">
        <v>2</v>
      </c>
      <c r="E56" s="6">
        <v>1.2999999999999999E-2</v>
      </c>
      <c r="F56" s="6">
        <v>1.43E-2</v>
      </c>
      <c r="G56" s="6">
        <v>0.3</v>
      </c>
      <c r="H56" s="6">
        <v>2.5999999999999999E-2</v>
      </c>
      <c r="I56" s="23">
        <v>13060.9629437229</v>
      </c>
      <c r="J56" s="24">
        <f t="shared" si="2"/>
        <v>11101.818502164464</v>
      </c>
      <c r="K56" s="4" t="str">
        <f t="shared" si="3"/>
        <v>NO RENTABLE</v>
      </c>
    </row>
    <row r="57" spans="1:11" hidden="1" x14ac:dyDescent="0.2">
      <c r="A57" s="4" t="s">
        <v>9</v>
      </c>
      <c r="B57" s="31">
        <v>120</v>
      </c>
      <c r="C57" s="31">
        <v>122</v>
      </c>
      <c r="D57" s="5">
        <v>2</v>
      </c>
      <c r="E57" s="6">
        <v>2.1999999999999999E-2</v>
      </c>
      <c r="F57" s="6">
        <v>2.1000000000000001E-2</v>
      </c>
      <c r="G57" s="6">
        <v>0.5</v>
      </c>
      <c r="H57" s="6">
        <v>4.1000000000000002E-2</v>
      </c>
      <c r="I57" s="23">
        <v>12951.3360606061</v>
      </c>
      <c r="J57" s="24">
        <f t="shared" si="2"/>
        <v>11008.635651515186</v>
      </c>
      <c r="K57" s="4" t="str">
        <f t="shared" si="3"/>
        <v>NO RENTABLE</v>
      </c>
    </row>
    <row r="58" spans="1:11" hidden="1" x14ac:dyDescent="0.2">
      <c r="A58" s="4" t="s">
        <v>9</v>
      </c>
      <c r="B58" s="31">
        <v>122</v>
      </c>
      <c r="C58" s="31">
        <v>124</v>
      </c>
      <c r="D58" s="5">
        <v>2</v>
      </c>
      <c r="E58" s="6">
        <v>2.4E-2</v>
      </c>
      <c r="F58" s="6">
        <v>1.01E-2</v>
      </c>
      <c r="G58" s="6">
        <v>0.5</v>
      </c>
      <c r="H58" s="6">
        <v>3.2000000000000001E-2</v>
      </c>
      <c r="I58" s="23">
        <v>12841.7091774892</v>
      </c>
      <c r="J58" s="24">
        <f t="shared" si="2"/>
        <v>10915.45280086582</v>
      </c>
      <c r="K58" s="4" t="str">
        <f t="shared" si="3"/>
        <v>NO RENTABLE</v>
      </c>
    </row>
    <row r="59" spans="1:11" hidden="1" x14ac:dyDescent="0.2">
      <c r="A59" s="4" t="s">
        <v>9</v>
      </c>
      <c r="B59" s="31">
        <v>124</v>
      </c>
      <c r="C59" s="31">
        <v>126</v>
      </c>
      <c r="D59" s="5">
        <v>2</v>
      </c>
      <c r="E59" s="6">
        <v>1.2999999999999999E-2</v>
      </c>
      <c r="F59" s="6">
        <v>1.09E-2</v>
      </c>
      <c r="G59" s="6">
        <v>0.5</v>
      </c>
      <c r="H59" s="6">
        <v>2.5000000000000001E-2</v>
      </c>
      <c r="I59" s="23">
        <v>12732.0822943723</v>
      </c>
      <c r="J59" s="24">
        <f t="shared" si="2"/>
        <v>10822.269950216454</v>
      </c>
      <c r="K59" s="4" t="str">
        <f t="shared" si="3"/>
        <v>NO RENTABLE</v>
      </c>
    </row>
    <row r="60" spans="1:11" hidden="1" x14ac:dyDescent="0.2">
      <c r="A60" s="4" t="s">
        <v>9</v>
      </c>
      <c r="B60" s="31">
        <v>126</v>
      </c>
      <c r="C60" s="31">
        <v>128</v>
      </c>
      <c r="D60" s="5">
        <v>2</v>
      </c>
      <c r="E60" s="6">
        <v>1.9E-2</v>
      </c>
      <c r="F60" s="6">
        <v>0.06</v>
      </c>
      <c r="G60" s="6">
        <v>1</v>
      </c>
      <c r="H60" s="6">
        <v>8.3000000000000004E-2</v>
      </c>
      <c r="I60" s="23">
        <v>12622.4554112554</v>
      </c>
      <c r="J60" s="24">
        <f t="shared" si="2"/>
        <v>10729.08709956709</v>
      </c>
      <c r="K60" s="4" t="str">
        <f t="shared" si="3"/>
        <v>RENTABLE</v>
      </c>
    </row>
    <row r="61" spans="1:11" hidden="1" x14ac:dyDescent="0.2">
      <c r="A61" s="4" t="s">
        <v>9</v>
      </c>
      <c r="B61" s="31">
        <v>128</v>
      </c>
      <c r="C61" s="31">
        <v>130</v>
      </c>
      <c r="D61" s="5">
        <v>2</v>
      </c>
      <c r="E61" s="6">
        <v>0.01</v>
      </c>
      <c r="F61" s="6">
        <v>2.2200000000000001E-2</v>
      </c>
      <c r="G61" s="6">
        <v>0.2</v>
      </c>
      <c r="H61" s="6">
        <v>3.1E-2</v>
      </c>
      <c r="I61" s="23">
        <v>12512.8285281385</v>
      </c>
      <c r="J61" s="24">
        <f t="shared" si="2"/>
        <v>10635.904248917725</v>
      </c>
      <c r="K61" s="4" t="str">
        <f t="shared" si="3"/>
        <v>NO RENTABLE</v>
      </c>
    </row>
    <row r="62" spans="1:11" hidden="1" x14ac:dyDescent="0.2">
      <c r="A62" s="4" t="s">
        <v>9</v>
      </c>
      <c r="B62" s="31">
        <v>130</v>
      </c>
      <c r="C62" s="31">
        <v>132</v>
      </c>
      <c r="D62" s="5">
        <v>2</v>
      </c>
      <c r="E62" s="6">
        <v>0.01</v>
      </c>
      <c r="F62" s="6">
        <v>7.0000000000000001E-3</v>
      </c>
      <c r="G62" s="6">
        <v>0.5</v>
      </c>
      <c r="H62" s="6">
        <v>1.9E-2</v>
      </c>
      <c r="I62" s="23">
        <v>12403.2016450216</v>
      </c>
      <c r="J62" s="24">
        <f t="shared" si="2"/>
        <v>10542.721398268361</v>
      </c>
      <c r="K62" s="4" t="str">
        <f t="shared" si="3"/>
        <v>NO RENTABLE</v>
      </c>
    </row>
    <row r="63" spans="1:11" hidden="1" x14ac:dyDescent="0.2">
      <c r="A63" s="4" t="s">
        <v>9</v>
      </c>
      <c r="B63" s="31">
        <v>132</v>
      </c>
      <c r="C63" s="31">
        <v>134</v>
      </c>
      <c r="D63" s="5">
        <v>2</v>
      </c>
      <c r="E63" s="6">
        <v>8.9999999999999993E-3</v>
      </c>
      <c r="F63" s="6">
        <v>2.4899999999999999E-2</v>
      </c>
      <c r="G63" s="6">
        <v>0.5</v>
      </c>
      <c r="H63" s="6">
        <v>3.5999999999999997E-2</v>
      </c>
      <c r="I63" s="23">
        <v>12293.5747619048</v>
      </c>
      <c r="J63" s="24">
        <f t="shared" si="2"/>
        <v>10449.53854761908</v>
      </c>
      <c r="K63" s="4" t="str">
        <f t="shared" si="3"/>
        <v>NO RENTABLE</v>
      </c>
    </row>
    <row r="64" spans="1:11" hidden="1" x14ac:dyDescent="0.2">
      <c r="A64" s="4" t="s">
        <v>9</v>
      </c>
      <c r="B64" s="31">
        <v>134</v>
      </c>
      <c r="C64" s="31">
        <v>136</v>
      </c>
      <c r="D64" s="5">
        <v>2</v>
      </c>
      <c r="E64" s="6">
        <v>5.0000000000000001E-3</v>
      </c>
      <c r="F64" s="6">
        <v>1.3599999999999999E-2</v>
      </c>
      <c r="G64" s="6">
        <v>0.5</v>
      </c>
      <c r="H64" s="6">
        <v>2.1999999999999999E-2</v>
      </c>
      <c r="I64" s="23">
        <v>12183.9478787879</v>
      </c>
      <c r="J64" s="24">
        <f t="shared" si="2"/>
        <v>10356.355696969715</v>
      </c>
      <c r="K64" s="4" t="str">
        <f t="shared" si="3"/>
        <v>NO RENTABLE</v>
      </c>
    </row>
    <row r="65" spans="1:11" hidden="1" x14ac:dyDescent="0.2">
      <c r="A65" s="4" t="s">
        <v>9</v>
      </c>
      <c r="B65" s="31">
        <v>136</v>
      </c>
      <c r="C65" s="31">
        <v>138</v>
      </c>
      <c r="D65" s="5">
        <v>2</v>
      </c>
      <c r="E65" s="6">
        <v>0.02</v>
      </c>
      <c r="F65" s="6">
        <v>3.9699999999999999E-2</v>
      </c>
      <c r="G65" s="6">
        <v>0.5</v>
      </c>
      <c r="H65" s="6">
        <v>5.8999999999999997E-2</v>
      </c>
      <c r="I65" s="23">
        <v>12074.320995671</v>
      </c>
      <c r="J65" s="24">
        <f t="shared" si="2"/>
        <v>10263.172846320351</v>
      </c>
      <c r="K65" s="4" t="str">
        <f t="shared" si="3"/>
        <v>NO RENTABLE</v>
      </c>
    </row>
    <row r="66" spans="1:11" hidden="1" x14ac:dyDescent="0.2">
      <c r="A66" s="4" t="s">
        <v>9</v>
      </c>
      <c r="B66" s="31">
        <v>138</v>
      </c>
      <c r="C66" s="31">
        <v>140</v>
      </c>
      <c r="D66" s="5">
        <v>2</v>
      </c>
      <c r="E66" s="6">
        <v>2.8000000000000001E-2</v>
      </c>
      <c r="F66" s="6">
        <v>2.98E-2</v>
      </c>
      <c r="G66" s="6">
        <v>0.3</v>
      </c>
      <c r="H66" s="6">
        <v>5.2999999999999999E-2</v>
      </c>
      <c r="I66" s="23">
        <v>11964.6941125541</v>
      </c>
      <c r="J66" s="24">
        <f t="shared" ref="J66:J97" si="4">I66-(I66*$L$210)</f>
        <v>10169.989995670985</v>
      </c>
      <c r="K66" s="4" t="str">
        <f t="shared" ref="K66:K97" si="5">IF(G66&lt;=50%,"NO RENTABLE","RENTABLE")</f>
        <v>NO RENTABLE</v>
      </c>
    </row>
    <row r="67" spans="1:11" hidden="1" x14ac:dyDescent="0.2">
      <c r="A67" s="4" t="s">
        <v>9</v>
      </c>
      <c r="B67" s="31">
        <v>140</v>
      </c>
      <c r="C67" s="31">
        <v>142</v>
      </c>
      <c r="D67" s="5">
        <v>2</v>
      </c>
      <c r="E67" s="6">
        <v>3.9E-2</v>
      </c>
      <c r="F67" s="6">
        <v>2.6599999999999999E-2</v>
      </c>
      <c r="G67" s="6">
        <v>0.5</v>
      </c>
      <c r="H67" s="6">
        <v>5.8999999999999997E-2</v>
      </c>
      <c r="I67" s="23">
        <v>11855.0672294372</v>
      </c>
      <c r="J67" s="24">
        <f t="shared" si="4"/>
        <v>10076.807145021619</v>
      </c>
      <c r="K67" s="4" t="str">
        <f t="shared" si="5"/>
        <v>NO RENTABLE</v>
      </c>
    </row>
    <row r="68" spans="1:11" hidden="1" x14ac:dyDescent="0.2">
      <c r="A68" s="4" t="s">
        <v>9</v>
      </c>
      <c r="B68" s="31">
        <v>142</v>
      </c>
      <c r="C68" s="31">
        <v>144</v>
      </c>
      <c r="D68" s="5">
        <v>2</v>
      </c>
      <c r="E68" s="6">
        <v>1.7000000000000001E-2</v>
      </c>
      <c r="F68" s="6">
        <v>1.5599999999999999E-2</v>
      </c>
      <c r="G68" s="6">
        <v>0.5</v>
      </c>
      <c r="H68" s="6">
        <v>3.2000000000000001E-2</v>
      </c>
      <c r="I68" s="23">
        <v>11745.4403463203</v>
      </c>
      <c r="J68" s="24">
        <f t="shared" si="4"/>
        <v>9983.6242943722555</v>
      </c>
      <c r="K68" s="4" t="str">
        <f t="shared" si="5"/>
        <v>NO RENTABLE</v>
      </c>
    </row>
    <row r="69" spans="1:11" hidden="1" x14ac:dyDescent="0.2">
      <c r="A69" s="4" t="s">
        <v>9</v>
      </c>
      <c r="B69" s="31">
        <v>144</v>
      </c>
      <c r="C69" s="31">
        <v>146</v>
      </c>
      <c r="D69" s="5">
        <v>2</v>
      </c>
      <c r="E69" s="6">
        <v>0.02</v>
      </c>
      <c r="F69" s="6">
        <v>3.5299999999999998E-2</v>
      </c>
      <c r="G69" s="6">
        <v>5</v>
      </c>
      <c r="H69" s="6">
        <v>9.4E-2</v>
      </c>
      <c r="I69" s="23">
        <v>11635.8134632035</v>
      </c>
      <c r="J69" s="24">
        <f t="shared" si="4"/>
        <v>9890.4414437229752</v>
      </c>
      <c r="K69" s="4" t="str">
        <f t="shared" si="5"/>
        <v>RENTABLE</v>
      </c>
    </row>
    <row r="70" spans="1:11" hidden="1" x14ac:dyDescent="0.2">
      <c r="A70" s="4" t="s">
        <v>9</v>
      </c>
      <c r="B70" s="31">
        <v>146</v>
      </c>
      <c r="C70" s="31">
        <v>148</v>
      </c>
      <c r="D70" s="5">
        <v>2</v>
      </c>
      <c r="E70" s="6">
        <v>2.3E-2</v>
      </c>
      <c r="F70" s="6">
        <v>0.10199999999999999</v>
      </c>
      <c r="G70" s="6">
        <v>3</v>
      </c>
      <c r="H70" s="6">
        <v>0.14499999999999999</v>
      </c>
      <c r="I70" s="23">
        <v>11526.1865800866</v>
      </c>
      <c r="J70" s="24">
        <f t="shared" si="4"/>
        <v>9797.2585930736095</v>
      </c>
      <c r="K70" s="4" t="str">
        <f t="shared" si="5"/>
        <v>RENTABLE</v>
      </c>
    </row>
    <row r="71" spans="1:11" hidden="1" x14ac:dyDescent="0.2">
      <c r="A71" s="4" t="s">
        <v>9</v>
      </c>
      <c r="B71" s="31">
        <v>148</v>
      </c>
      <c r="C71" s="31">
        <v>150</v>
      </c>
      <c r="D71" s="5">
        <v>2</v>
      </c>
      <c r="E71" s="6">
        <v>2.8000000000000001E-2</v>
      </c>
      <c r="F71" s="6">
        <v>0.157</v>
      </c>
      <c r="G71" s="6">
        <v>0.8</v>
      </c>
      <c r="H71" s="6">
        <v>0.184</v>
      </c>
      <c r="I71" s="23">
        <v>11416.5596969697</v>
      </c>
      <c r="J71" s="24">
        <f t="shared" si="4"/>
        <v>9704.0757424242456</v>
      </c>
      <c r="K71" s="4" t="str">
        <f t="shared" si="5"/>
        <v>RENTABLE</v>
      </c>
    </row>
    <row r="72" spans="1:11" hidden="1" x14ac:dyDescent="0.2">
      <c r="A72" s="4" t="s">
        <v>9</v>
      </c>
      <c r="B72" s="31">
        <v>150</v>
      </c>
      <c r="C72" s="31">
        <v>152</v>
      </c>
      <c r="D72" s="5">
        <v>2</v>
      </c>
      <c r="E72" s="6">
        <v>1.0999999999999999E-2</v>
      </c>
      <c r="F72" s="6">
        <v>3.2500000000000001E-2</v>
      </c>
      <c r="G72" s="6">
        <v>0.5</v>
      </c>
      <c r="H72" s="6">
        <v>4.4999999999999998E-2</v>
      </c>
      <c r="I72" s="23">
        <v>11306.9328138528</v>
      </c>
      <c r="J72" s="24">
        <f t="shared" si="4"/>
        <v>9610.8928917748799</v>
      </c>
      <c r="K72" s="4" t="str">
        <f t="shared" si="5"/>
        <v>NO RENTABLE</v>
      </c>
    </row>
    <row r="73" spans="1:11" hidden="1" x14ac:dyDescent="0.2">
      <c r="A73" s="4" t="s">
        <v>9</v>
      </c>
      <c r="B73" s="31">
        <v>152</v>
      </c>
      <c r="C73" s="31">
        <v>154</v>
      </c>
      <c r="D73" s="5">
        <v>2</v>
      </c>
      <c r="E73" s="6">
        <v>2.3E-2</v>
      </c>
      <c r="F73" s="6">
        <v>2.1399999999999999E-2</v>
      </c>
      <c r="G73" s="6">
        <v>0.5</v>
      </c>
      <c r="H73" s="6">
        <v>4.2999999999999997E-2</v>
      </c>
      <c r="I73" s="23">
        <v>11197.3059307359</v>
      </c>
      <c r="J73" s="24">
        <f t="shared" si="4"/>
        <v>9517.7100411255142</v>
      </c>
      <c r="K73" s="4" t="str">
        <f t="shared" si="5"/>
        <v>NO RENTABLE</v>
      </c>
    </row>
    <row r="74" spans="1:11" hidden="1" x14ac:dyDescent="0.2">
      <c r="A74" s="4" t="s">
        <v>9</v>
      </c>
      <c r="B74" s="31">
        <v>154</v>
      </c>
      <c r="C74" s="31">
        <v>156</v>
      </c>
      <c r="D74" s="5">
        <v>2</v>
      </c>
      <c r="E74" s="6">
        <v>4.8000000000000001E-2</v>
      </c>
      <c r="F74" s="6">
        <v>3.6200000000000003E-2</v>
      </c>
      <c r="G74" s="6">
        <v>0.5</v>
      </c>
      <c r="H74" s="6">
        <v>7.5999999999999998E-2</v>
      </c>
      <c r="I74" s="23">
        <v>11087.679047619</v>
      </c>
      <c r="J74" s="24">
        <f t="shared" si="4"/>
        <v>9424.5271904761503</v>
      </c>
      <c r="K74" s="4" t="str">
        <f t="shared" si="5"/>
        <v>NO RENTABLE</v>
      </c>
    </row>
    <row r="75" spans="1:11" hidden="1" x14ac:dyDescent="0.2">
      <c r="A75" s="4" t="s">
        <v>9</v>
      </c>
      <c r="B75" s="31">
        <v>156</v>
      </c>
      <c r="C75" s="31">
        <v>158</v>
      </c>
      <c r="D75" s="5">
        <v>2</v>
      </c>
      <c r="E75" s="6">
        <v>5.8999999999999997E-2</v>
      </c>
      <c r="F75" s="6">
        <v>4.2299999999999997E-2</v>
      </c>
      <c r="G75" s="6">
        <v>0.5</v>
      </c>
      <c r="H75" s="6">
        <v>0.09</v>
      </c>
      <c r="I75" s="23">
        <v>10978.0521645022</v>
      </c>
      <c r="J75" s="24">
        <f t="shared" si="4"/>
        <v>9331.3443398268701</v>
      </c>
      <c r="K75" s="4" t="str">
        <f t="shared" si="5"/>
        <v>NO RENTABLE</v>
      </c>
    </row>
    <row r="76" spans="1:11" hidden="1" x14ac:dyDescent="0.2">
      <c r="A76" s="4" t="s">
        <v>9</v>
      </c>
      <c r="B76" s="31">
        <v>158</v>
      </c>
      <c r="C76" s="31">
        <v>160</v>
      </c>
      <c r="D76" s="5">
        <v>2</v>
      </c>
      <c r="E76" s="6">
        <v>0.17699999999999999</v>
      </c>
      <c r="F76" s="6">
        <v>0.11899999999999999</v>
      </c>
      <c r="G76" s="6">
        <v>0.4</v>
      </c>
      <c r="H76" s="6">
        <v>0.252</v>
      </c>
      <c r="I76" s="23">
        <v>10868.4252813853</v>
      </c>
      <c r="J76" s="24">
        <f t="shared" si="4"/>
        <v>9238.1614891775043</v>
      </c>
      <c r="K76" s="4" t="str">
        <f t="shared" si="5"/>
        <v>NO RENTABLE</v>
      </c>
    </row>
    <row r="77" spans="1:11" hidden="1" x14ac:dyDescent="0.2">
      <c r="A77" s="4" t="s">
        <v>9</v>
      </c>
      <c r="B77" s="31">
        <v>160</v>
      </c>
      <c r="C77" s="31">
        <v>162</v>
      </c>
      <c r="D77" s="5">
        <v>2</v>
      </c>
      <c r="E77" s="6">
        <v>0.113</v>
      </c>
      <c r="F77" s="6">
        <v>5.7500000000000002E-2</v>
      </c>
      <c r="G77" s="6">
        <v>0.5</v>
      </c>
      <c r="H77" s="6">
        <v>0.14399999999999999</v>
      </c>
      <c r="I77" s="23">
        <v>10758.7983982684</v>
      </c>
      <c r="J77" s="24">
        <f t="shared" si="4"/>
        <v>9144.9786385281404</v>
      </c>
      <c r="K77" s="4" t="str">
        <f t="shared" si="5"/>
        <v>NO RENTABLE</v>
      </c>
    </row>
    <row r="78" spans="1:11" hidden="1" x14ac:dyDescent="0.2">
      <c r="A78" s="4" t="s">
        <v>9</v>
      </c>
      <c r="B78" s="31">
        <v>162</v>
      </c>
      <c r="C78" s="31">
        <v>164</v>
      </c>
      <c r="D78" s="5">
        <v>2</v>
      </c>
      <c r="E78" s="6">
        <v>8.2000000000000003E-2</v>
      </c>
      <c r="F78" s="6">
        <v>3.78E-2</v>
      </c>
      <c r="G78" s="6">
        <v>0.5</v>
      </c>
      <c r="H78" s="6">
        <v>0.10199999999999999</v>
      </c>
      <c r="I78" s="23">
        <v>10649.1715151515</v>
      </c>
      <c r="J78" s="24">
        <f t="shared" si="4"/>
        <v>9051.7957878787747</v>
      </c>
      <c r="K78" s="4" t="str">
        <f t="shared" si="5"/>
        <v>NO RENTABLE</v>
      </c>
    </row>
    <row r="79" spans="1:11" hidden="1" x14ac:dyDescent="0.2">
      <c r="A79" s="4" t="s">
        <v>9</v>
      </c>
      <c r="B79" s="31">
        <v>164</v>
      </c>
      <c r="C79" s="31">
        <v>166</v>
      </c>
      <c r="D79" s="5">
        <v>2</v>
      </c>
      <c r="E79" s="6">
        <v>4.5999999999999999E-2</v>
      </c>
      <c r="F79" s="6">
        <v>1.7500000000000002E-2</v>
      </c>
      <c r="G79" s="6">
        <v>0.5</v>
      </c>
      <c r="H79" s="6">
        <v>5.5E-2</v>
      </c>
      <c r="I79" s="23">
        <v>10539.5446320346</v>
      </c>
      <c r="J79" s="24">
        <f t="shared" si="4"/>
        <v>8958.6129372294108</v>
      </c>
      <c r="K79" s="4" t="str">
        <f t="shared" si="5"/>
        <v>NO RENTABLE</v>
      </c>
    </row>
    <row r="80" spans="1:11" hidden="1" x14ac:dyDescent="0.2">
      <c r="A80" s="4" t="s">
        <v>9</v>
      </c>
      <c r="B80" s="31">
        <v>166</v>
      </c>
      <c r="C80" s="31">
        <v>168</v>
      </c>
      <c r="D80" s="5">
        <v>2</v>
      </c>
      <c r="E80" s="6">
        <v>4.9000000000000002E-2</v>
      </c>
      <c r="F80" s="6">
        <v>2.7799999999999998E-2</v>
      </c>
      <c r="G80" s="6">
        <v>0.5</v>
      </c>
      <c r="H80" s="6">
        <v>6.8000000000000005E-2</v>
      </c>
      <c r="I80" s="23">
        <v>10429.9177489177</v>
      </c>
      <c r="J80" s="24">
        <f t="shared" si="4"/>
        <v>8865.4300865800451</v>
      </c>
      <c r="K80" s="4" t="str">
        <f t="shared" si="5"/>
        <v>NO RENTABLE</v>
      </c>
    </row>
    <row r="81" spans="1:11" hidden="1" x14ac:dyDescent="0.2">
      <c r="A81" s="4" t="s">
        <v>9</v>
      </c>
      <c r="B81" s="31">
        <v>168</v>
      </c>
      <c r="C81" s="31">
        <v>170</v>
      </c>
      <c r="D81" s="5">
        <v>2</v>
      </c>
      <c r="E81" s="6">
        <v>1.4999999999999999E-2</v>
      </c>
      <c r="F81" s="6">
        <v>9.5999999999999992E-3</v>
      </c>
      <c r="G81" s="6">
        <v>0.1</v>
      </c>
      <c r="H81" s="6">
        <v>2.1000000000000001E-2</v>
      </c>
      <c r="I81" s="23">
        <v>10320.2908658009</v>
      </c>
      <c r="J81" s="24">
        <f t="shared" si="4"/>
        <v>8772.2472359307649</v>
      </c>
      <c r="K81" s="4" t="str">
        <f t="shared" si="5"/>
        <v>NO RENTABLE</v>
      </c>
    </row>
    <row r="82" spans="1:11" hidden="1" x14ac:dyDescent="0.2">
      <c r="A82" s="4" t="s">
        <v>9</v>
      </c>
      <c r="B82" s="31">
        <v>170</v>
      </c>
      <c r="C82" s="31">
        <v>172</v>
      </c>
      <c r="D82" s="5">
        <v>2</v>
      </c>
      <c r="E82" s="6">
        <v>1.6E-2</v>
      </c>
      <c r="F82" s="6">
        <v>5.7999999999999996E-3</v>
      </c>
      <c r="G82" s="6">
        <v>0.5</v>
      </c>
      <c r="H82" s="6">
        <v>2.1999999999999999E-2</v>
      </c>
      <c r="I82" s="23">
        <v>10210.663982684</v>
      </c>
      <c r="J82" s="24">
        <f t="shared" si="4"/>
        <v>8679.0643852813992</v>
      </c>
      <c r="K82" s="4" t="str">
        <f t="shared" si="5"/>
        <v>NO RENTABLE</v>
      </c>
    </row>
    <row r="83" spans="1:11" x14ac:dyDescent="0.2">
      <c r="A83" s="4" t="s">
        <v>9</v>
      </c>
      <c r="B83" s="31">
        <v>172</v>
      </c>
      <c r="C83" s="31">
        <v>174</v>
      </c>
      <c r="D83" s="5">
        <v>2</v>
      </c>
      <c r="E83" s="6">
        <v>2.5000000000000001E-2</v>
      </c>
      <c r="F83" s="6">
        <v>1.7899999999999999E-2</v>
      </c>
      <c r="G83" s="6">
        <v>0.5</v>
      </c>
      <c r="H83" s="6">
        <v>4.1000000000000002E-2</v>
      </c>
      <c r="I83" s="23">
        <v>10101.0370995671</v>
      </c>
      <c r="J83" s="24">
        <f t="shared" si="4"/>
        <v>8585.8815346320353</v>
      </c>
      <c r="K83" s="4" t="str">
        <f t="shared" si="5"/>
        <v>NO RENTABLE</v>
      </c>
    </row>
    <row r="84" spans="1:11" x14ac:dyDescent="0.2">
      <c r="A84" s="4" t="s">
        <v>9</v>
      </c>
      <c r="B84" s="31">
        <v>174</v>
      </c>
      <c r="C84" s="31">
        <v>176</v>
      </c>
      <c r="D84" s="5">
        <v>2</v>
      </c>
      <c r="E84" s="6">
        <v>2.5000000000000001E-3</v>
      </c>
      <c r="F84" s="6">
        <v>5.7000000000000002E-3</v>
      </c>
      <c r="G84" s="6">
        <v>0.5</v>
      </c>
      <c r="H84" s="6">
        <v>1.2E-2</v>
      </c>
      <c r="I84" s="23">
        <v>9991.4102164502092</v>
      </c>
      <c r="J84" s="24">
        <f t="shared" si="4"/>
        <v>8492.6986839826786</v>
      </c>
      <c r="K84" s="4" t="str">
        <f t="shared" si="5"/>
        <v>NO RENTABLE</v>
      </c>
    </row>
    <row r="85" spans="1:11" hidden="1" x14ac:dyDescent="0.2">
      <c r="A85" s="4" t="s">
        <v>9</v>
      </c>
      <c r="B85" s="31">
        <v>176</v>
      </c>
      <c r="C85" s="31">
        <v>178</v>
      </c>
      <c r="D85" s="5">
        <v>2</v>
      </c>
      <c r="E85" s="6">
        <v>1.7000000000000001E-2</v>
      </c>
      <c r="F85" s="6">
        <v>2.2499999999999999E-2</v>
      </c>
      <c r="G85" s="6">
        <v>0.5</v>
      </c>
      <c r="H85" s="6">
        <v>3.9E-2</v>
      </c>
      <c r="I85" s="23">
        <v>9881.7833333333292</v>
      </c>
      <c r="J85" s="24">
        <f t="shared" si="4"/>
        <v>8399.5158333333293</v>
      </c>
      <c r="K85" s="4" t="str">
        <f t="shared" si="5"/>
        <v>NO RENTABLE</v>
      </c>
    </row>
    <row r="86" spans="1:11" hidden="1" x14ac:dyDescent="0.2">
      <c r="A86" s="4" t="s">
        <v>9</v>
      </c>
      <c r="B86" s="31">
        <v>178</v>
      </c>
      <c r="C86" s="31">
        <v>180</v>
      </c>
      <c r="D86" s="5">
        <v>2</v>
      </c>
      <c r="E86" s="6">
        <v>5.8000000000000003E-2</v>
      </c>
      <c r="F86" s="6">
        <v>4.2500000000000003E-2</v>
      </c>
      <c r="G86" s="6">
        <v>0.4</v>
      </c>
      <c r="H86" s="6">
        <v>8.7999999999999995E-2</v>
      </c>
      <c r="I86" s="23">
        <v>9772.1564502164492</v>
      </c>
      <c r="J86" s="24">
        <f t="shared" si="4"/>
        <v>8306.3329826839818</v>
      </c>
      <c r="K86" s="4" t="str">
        <f t="shared" si="5"/>
        <v>NO RENTABLE</v>
      </c>
    </row>
    <row r="87" spans="1:11" hidden="1" x14ac:dyDescent="0.2">
      <c r="A87" s="4" t="s">
        <v>9</v>
      </c>
      <c r="B87" s="31">
        <v>180</v>
      </c>
      <c r="C87" s="31">
        <v>182</v>
      </c>
      <c r="D87" s="5">
        <v>2</v>
      </c>
      <c r="E87" s="6">
        <v>2.3E-2</v>
      </c>
      <c r="F87" s="6">
        <v>1.8700000000000001E-2</v>
      </c>
      <c r="G87" s="6">
        <v>0.5</v>
      </c>
      <c r="H87" s="6">
        <v>0.04</v>
      </c>
      <c r="I87" s="23">
        <v>9662.5295670995602</v>
      </c>
      <c r="J87" s="24">
        <f t="shared" si="4"/>
        <v>8213.1501320346269</v>
      </c>
      <c r="K87" s="4" t="str">
        <f t="shared" si="5"/>
        <v>NO RENTABLE</v>
      </c>
    </row>
    <row r="88" spans="1:11" x14ac:dyDescent="0.2">
      <c r="A88" s="4" t="s">
        <v>9</v>
      </c>
      <c r="B88" s="31">
        <v>182</v>
      </c>
      <c r="C88" s="31">
        <v>184</v>
      </c>
      <c r="D88" s="5">
        <v>2</v>
      </c>
      <c r="E88" s="6">
        <v>0.03</v>
      </c>
      <c r="F88" s="6">
        <v>1.8800000000000001E-2</v>
      </c>
      <c r="G88" s="6">
        <v>0.5</v>
      </c>
      <c r="H88" s="6">
        <v>4.4999999999999998E-2</v>
      </c>
      <c r="I88" s="23">
        <v>9552.9026839826802</v>
      </c>
      <c r="J88" s="24">
        <f t="shared" si="4"/>
        <v>8119.9672813852785</v>
      </c>
      <c r="K88" s="4" t="str">
        <f t="shared" si="5"/>
        <v>NO RENTABLE</v>
      </c>
    </row>
    <row r="89" spans="1:11" hidden="1" x14ac:dyDescent="0.2">
      <c r="A89" s="4" t="s">
        <v>9</v>
      </c>
      <c r="B89" s="31">
        <v>184</v>
      </c>
      <c r="C89" s="31">
        <v>186</v>
      </c>
      <c r="D89" s="5">
        <v>2</v>
      </c>
      <c r="E89" s="6">
        <v>2.5999999999999999E-2</v>
      </c>
      <c r="F89" s="6">
        <v>9.1999999999999998E-3</v>
      </c>
      <c r="G89" s="6">
        <v>0.5</v>
      </c>
      <c r="H89" s="6">
        <v>3.3000000000000002E-2</v>
      </c>
      <c r="I89" s="23">
        <v>9443.2758008658002</v>
      </c>
      <c r="J89" s="24">
        <f t="shared" si="4"/>
        <v>8026.7844307359301</v>
      </c>
      <c r="K89" s="4" t="str">
        <f t="shared" si="5"/>
        <v>NO RENTABLE</v>
      </c>
    </row>
    <row r="90" spans="1:11" hidden="1" x14ac:dyDescent="0.2">
      <c r="A90" s="4" t="s">
        <v>9</v>
      </c>
      <c r="B90" s="31">
        <v>186</v>
      </c>
      <c r="C90" s="31">
        <v>188</v>
      </c>
      <c r="D90" s="5">
        <v>2</v>
      </c>
      <c r="E90" s="6">
        <v>1.7000000000000001E-2</v>
      </c>
      <c r="F90" s="6">
        <v>9.1999999999999998E-3</v>
      </c>
      <c r="G90" s="6">
        <v>0.5</v>
      </c>
      <c r="H90" s="6">
        <v>2.5999999999999999E-2</v>
      </c>
      <c r="I90" s="23">
        <v>9333.6489177489093</v>
      </c>
      <c r="J90" s="24">
        <f t="shared" si="4"/>
        <v>7933.6015800865734</v>
      </c>
      <c r="K90" s="4" t="str">
        <f t="shared" si="5"/>
        <v>NO RENTABLE</v>
      </c>
    </row>
    <row r="91" spans="1:11" hidden="1" x14ac:dyDescent="0.2">
      <c r="A91" s="4" t="s">
        <v>9</v>
      </c>
      <c r="B91" s="31">
        <v>188</v>
      </c>
      <c r="C91" s="31">
        <v>190</v>
      </c>
      <c r="D91" s="5">
        <v>2</v>
      </c>
      <c r="E91" s="6">
        <v>3.2000000000000001E-2</v>
      </c>
      <c r="F91" s="6">
        <v>8.3000000000000001E-3</v>
      </c>
      <c r="G91" s="6">
        <v>0.1</v>
      </c>
      <c r="H91" s="6">
        <v>3.3000000000000002E-2</v>
      </c>
      <c r="I91" s="23">
        <v>9224.0220346320293</v>
      </c>
      <c r="J91" s="24">
        <f t="shared" si="4"/>
        <v>7840.418729437225</v>
      </c>
      <c r="K91" s="4" t="str">
        <f t="shared" si="5"/>
        <v>NO RENTABLE</v>
      </c>
    </row>
    <row r="92" spans="1:11" hidden="1" x14ac:dyDescent="0.2">
      <c r="A92" s="4" t="s">
        <v>9</v>
      </c>
      <c r="B92" s="31">
        <v>190</v>
      </c>
      <c r="C92" s="31">
        <v>192</v>
      </c>
      <c r="D92" s="5">
        <v>2</v>
      </c>
      <c r="E92" s="6">
        <v>4.9000000000000002E-2</v>
      </c>
      <c r="F92" s="6">
        <v>9.7000000000000003E-3</v>
      </c>
      <c r="G92" s="6">
        <v>0.5</v>
      </c>
      <c r="H92" s="6">
        <v>0.05</v>
      </c>
      <c r="I92" s="23">
        <v>9114.3951515151493</v>
      </c>
      <c r="J92" s="24">
        <f t="shared" si="4"/>
        <v>7747.2358787878766</v>
      </c>
      <c r="K92" s="4" t="str">
        <f t="shared" si="5"/>
        <v>NO RENTABLE</v>
      </c>
    </row>
    <row r="93" spans="1:11" x14ac:dyDescent="0.2">
      <c r="A93" s="4" t="s">
        <v>9</v>
      </c>
      <c r="B93" s="31">
        <v>192</v>
      </c>
      <c r="C93" s="31">
        <v>194</v>
      </c>
      <c r="D93" s="5">
        <v>2</v>
      </c>
      <c r="E93" s="6">
        <v>3.9E-2</v>
      </c>
      <c r="F93" s="6">
        <v>6.3E-3</v>
      </c>
      <c r="G93" s="6">
        <v>0.5</v>
      </c>
      <c r="H93" s="6">
        <v>3.9E-2</v>
      </c>
      <c r="I93" s="23">
        <v>9004.7682683982694</v>
      </c>
      <c r="J93" s="24">
        <f t="shared" si="4"/>
        <v>7654.053028138529</v>
      </c>
      <c r="K93" s="4" t="str">
        <f t="shared" si="5"/>
        <v>NO RENTABLE</v>
      </c>
    </row>
    <row r="94" spans="1:11" x14ac:dyDescent="0.2">
      <c r="A94" s="4" t="s">
        <v>9</v>
      </c>
      <c r="B94" s="31">
        <v>194</v>
      </c>
      <c r="C94" s="31">
        <v>196</v>
      </c>
      <c r="D94" s="5">
        <v>2</v>
      </c>
      <c r="E94" s="6">
        <v>3.6999999999999998E-2</v>
      </c>
      <c r="F94" s="6">
        <v>2.2700000000000001E-2</v>
      </c>
      <c r="G94" s="6">
        <v>0.5</v>
      </c>
      <c r="H94" s="6">
        <v>5.3999999999999999E-2</v>
      </c>
      <c r="I94" s="23">
        <v>8895.1413852813803</v>
      </c>
      <c r="J94" s="24">
        <f t="shared" si="4"/>
        <v>7560.8701774891733</v>
      </c>
      <c r="K94" s="4" t="str">
        <f t="shared" si="5"/>
        <v>NO RENTABLE</v>
      </c>
    </row>
    <row r="95" spans="1:11" hidden="1" x14ac:dyDescent="0.2">
      <c r="A95" s="4" t="s">
        <v>9</v>
      </c>
      <c r="B95" s="31">
        <v>196</v>
      </c>
      <c r="C95" s="31">
        <v>198</v>
      </c>
      <c r="D95" s="5">
        <v>2</v>
      </c>
      <c r="E95" s="6">
        <v>1.7999999999999999E-2</v>
      </c>
      <c r="F95" s="6">
        <v>4.8999999999999998E-3</v>
      </c>
      <c r="G95" s="6">
        <v>0.5</v>
      </c>
      <c r="H95" s="6">
        <v>2.1999999999999999E-2</v>
      </c>
      <c r="I95" s="23">
        <v>8785.5145021645003</v>
      </c>
      <c r="J95" s="24">
        <f t="shared" si="4"/>
        <v>7467.6873268398249</v>
      </c>
      <c r="K95" s="4" t="str">
        <f t="shared" si="5"/>
        <v>NO RENTABLE</v>
      </c>
    </row>
    <row r="96" spans="1:11" hidden="1" x14ac:dyDescent="0.2">
      <c r="A96" s="4" t="s">
        <v>9</v>
      </c>
      <c r="B96" s="31">
        <v>198</v>
      </c>
      <c r="C96" s="31">
        <v>200</v>
      </c>
      <c r="D96" s="5">
        <v>2</v>
      </c>
      <c r="E96" s="6">
        <v>3.1E-2</v>
      </c>
      <c r="F96" s="6">
        <v>1.44E-2</v>
      </c>
      <c r="G96" s="6">
        <v>0.4</v>
      </c>
      <c r="H96" s="6">
        <v>4.1000000000000002E-2</v>
      </c>
      <c r="I96" s="23">
        <v>8675.8876190476203</v>
      </c>
      <c r="J96" s="24">
        <f t="shared" si="4"/>
        <v>7374.5044761904774</v>
      </c>
      <c r="K96" s="4" t="str">
        <f t="shared" si="5"/>
        <v>NO RENTABLE</v>
      </c>
    </row>
    <row r="97" spans="1:11" hidden="1" x14ac:dyDescent="0.2">
      <c r="A97" s="4" t="s">
        <v>9</v>
      </c>
      <c r="B97" s="31">
        <v>200</v>
      </c>
      <c r="C97" s="31">
        <v>202</v>
      </c>
      <c r="D97" s="5">
        <v>2</v>
      </c>
      <c r="E97" s="6">
        <v>4.4999999999999998E-2</v>
      </c>
      <c r="F97" s="6">
        <v>2.6800000000000001E-2</v>
      </c>
      <c r="G97" s="6">
        <v>0.5</v>
      </c>
      <c r="H97" s="6">
        <v>6.4000000000000001E-2</v>
      </c>
      <c r="I97" s="23">
        <v>8566.2607359307294</v>
      </c>
      <c r="J97" s="24">
        <f t="shared" si="4"/>
        <v>7281.3216255411198</v>
      </c>
      <c r="K97" s="4" t="str">
        <f t="shared" si="5"/>
        <v>NO RENTABLE</v>
      </c>
    </row>
    <row r="98" spans="1:11" hidden="1" x14ac:dyDescent="0.2">
      <c r="A98" s="4" t="s">
        <v>9</v>
      </c>
      <c r="B98" s="31">
        <v>202</v>
      </c>
      <c r="C98" s="31">
        <v>204</v>
      </c>
      <c r="D98" s="5">
        <v>2</v>
      </c>
      <c r="E98" s="6">
        <v>2.4E-2</v>
      </c>
      <c r="F98" s="6">
        <v>9.2999999999999992E-3</v>
      </c>
      <c r="G98" s="6">
        <v>0.5</v>
      </c>
      <c r="H98" s="6">
        <v>3.1E-2</v>
      </c>
      <c r="I98" s="23">
        <v>8456.6338528138494</v>
      </c>
      <c r="J98" s="24">
        <f t="shared" ref="J98:J129" si="6">I98-(I98*$L$210)</f>
        <v>7188.1387748917723</v>
      </c>
      <c r="K98" s="4" t="str">
        <f t="shared" ref="K98:K129" si="7">IF(G98&lt;=50%,"NO RENTABLE","RENTABLE")</f>
        <v>NO RENTABLE</v>
      </c>
    </row>
    <row r="99" spans="1:11" hidden="1" x14ac:dyDescent="0.2">
      <c r="A99" s="4" t="s">
        <v>9</v>
      </c>
      <c r="B99" s="31">
        <v>204</v>
      </c>
      <c r="C99" s="31">
        <v>206</v>
      </c>
      <c r="D99" s="5">
        <v>2</v>
      </c>
      <c r="E99" s="6">
        <v>5.8999999999999997E-2</v>
      </c>
      <c r="F99" s="6">
        <v>3.4700000000000002E-2</v>
      </c>
      <c r="G99" s="6">
        <v>0.5</v>
      </c>
      <c r="H99" s="6">
        <v>8.2000000000000003E-2</v>
      </c>
      <c r="I99" s="23">
        <v>8347.0069696969695</v>
      </c>
      <c r="J99" s="24">
        <f t="shared" si="6"/>
        <v>7094.9559242424239</v>
      </c>
      <c r="K99" s="4" t="str">
        <f t="shared" si="7"/>
        <v>NO RENTABLE</v>
      </c>
    </row>
    <row r="100" spans="1:11" hidden="1" x14ac:dyDescent="0.2">
      <c r="A100" s="4" t="s">
        <v>9</v>
      </c>
      <c r="B100" s="31">
        <v>206</v>
      </c>
      <c r="C100" s="31">
        <v>208</v>
      </c>
      <c r="D100" s="5">
        <v>2</v>
      </c>
      <c r="E100" s="6">
        <v>0.13100000000000001</v>
      </c>
      <c r="F100" s="6">
        <v>5.0900000000000001E-2</v>
      </c>
      <c r="G100" s="6">
        <v>0.5</v>
      </c>
      <c r="H100" s="6">
        <v>0.151</v>
      </c>
      <c r="I100" s="23">
        <v>8237.3800865800804</v>
      </c>
      <c r="J100" s="24">
        <f t="shared" si="6"/>
        <v>7001.7730735930681</v>
      </c>
      <c r="K100" s="4" t="str">
        <f t="shared" si="7"/>
        <v>NO RENTABLE</v>
      </c>
    </row>
    <row r="101" spans="1:11" hidden="1" x14ac:dyDescent="0.2">
      <c r="A101" s="4" t="s">
        <v>9</v>
      </c>
      <c r="B101" s="31">
        <v>208</v>
      </c>
      <c r="C101" s="31">
        <v>210</v>
      </c>
      <c r="D101" s="5">
        <v>2</v>
      </c>
      <c r="E101" s="6">
        <v>0.59499999999999997</v>
      </c>
      <c r="F101" s="6">
        <v>2.47E-2</v>
      </c>
      <c r="G101" s="6">
        <v>0.5</v>
      </c>
      <c r="H101" s="6">
        <v>0.46300000000000002</v>
      </c>
      <c r="I101" s="23">
        <v>8127.7532034632004</v>
      </c>
      <c r="J101" s="24">
        <f t="shared" si="6"/>
        <v>6908.5902229437206</v>
      </c>
      <c r="K101" s="4" t="str">
        <f t="shared" si="7"/>
        <v>NO RENTABLE</v>
      </c>
    </row>
    <row r="102" spans="1:11" hidden="1" x14ac:dyDescent="0.2">
      <c r="A102" s="4" t="s">
        <v>9</v>
      </c>
      <c r="B102" s="31">
        <v>210</v>
      </c>
      <c r="C102" s="31">
        <v>212</v>
      </c>
      <c r="D102" s="5">
        <v>2</v>
      </c>
      <c r="E102" s="6">
        <v>0.39100000000000001</v>
      </c>
      <c r="F102" s="6">
        <v>2.1600000000000001E-2</v>
      </c>
      <c r="G102" s="6">
        <v>0.5</v>
      </c>
      <c r="H102" s="6">
        <v>0.311</v>
      </c>
      <c r="I102" s="23">
        <v>8018.1263203463204</v>
      </c>
      <c r="J102" s="24">
        <f t="shared" si="6"/>
        <v>6815.4073722943722</v>
      </c>
      <c r="K102" s="4" t="str">
        <f t="shared" si="7"/>
        <v>NO RENTABLE</v>
      </c>
    </row>
    <row r="103" spans="1:11" hidden="1" x14ac:dyDescent="0.2">
      <c r="A103" s="4" t="s">
        <v>9</v>
      </c>
      <c r="B103" s="31">
        <v>212</v>
      </c>
      <c r="C103" s="31">
        <v>214</v>
      </c>
      <c r="D103" s="5">
        <v>2</v>
      </c>
      <c r="E103" s="6">
        <v>8.08</v>
      </c>
      <c r="F103" s="6">
        <v>1.2699999999999999E-2</v>
      </c>
      <c r="G103" s="6">
        <v>0.5</v>
      </c>
      <c r="H103" s="6">
        <v>5.9089999999999998</v>
      </c>
      <c r="I103" s="23">
        <v>7908.4994372294304</v>
      </c>
      <c r="J103" s="24">
        <f t="shared" si="6"/>
        <v>6722.2245216450156</v>
      </c>
      <c r="K103" s="4" t="str">
        <f t="shared" si="7"/>
        <v>NO RENTABLE</v>
      </c>
    </row>
    <row r="104" spans="1:11" hidden="1" x14ac:dyDescent="0.2">
      <c r="A104" s="4" t="s">
        <v>9</v>
      </c>
      <c r="B104" s="31">
        <v>214</v>
      </c>
      <c r="C104" s="31">
        <v>216</v>
      </c>
      <c r="D104" s="5">
        <v>2</v>
      </c>
      <c r="E104" s="6">
        <v>6.5000000000000002E-2</v>
      </c>
      <c r="F104" s="6">
        <v>1.43E-2</v>
      </c>
      <c r="G104" s="6">
        <v>0.5</v>
      </c>
      <c r="H104" s="6">
        <v>6.6000000000000003E-2</v>
      </c>
      <c r="I104" s="23">
        <v>7798.8725541125496</v>
      </c>
      <c r="J104" s="24">
        <f t="shared" si="6"/>
        <v>6629.0416709956671</v>
      </c>
      <c r="K104" s="4" t="str">
        <f t="shared" si="7"/>
        <v>NO RENTABLE</v>
      </c>
    </row>
    <row r="105" spans="1:11" hidden="1" x14ac:dyDescent="0.2">
      <c r="A105" s="4" t="s">
        <v>9</v>
      </c>
      <c r="B105" s="31">
        <v>216</v>
      </c>
      <c r="C105" s="31">
        <v>218</v>
      </c>
      <c r="D105" s="5">
        <v>2</v>
      </c>
      <c r="E105" s="6">
        <v>0.02</v>
      </c>
      <c r="F105" s="6">
        <v>9.7000000000000003E-3</v>
      </c>
      <c r="G105" s="6">
        <v>0.5</v>
      </c>
      <c r="H105" s="6">
        <v>2.9000000000000001E-2</v>
      </c>
      <c r="I105" s="23">
        <v>7689.2456709956696</v>
      </c>
      <c r="J105" s="24">
        <f t="shared" si="6"/>
        <v>6535.8588203463187</v>
      </c>
      <c r="K105" s="4" t="str">
        <f t="shared" si="7"/>
        <v>NO RENTABLE</v>
      </c>
    </row>
    <row r="106" spans="1:11" hidden="1" x14ac:dyDescent="0.2">
      <c r="A106" s="4" t="s">
        <v>9</v>
      </c>
      <c r="B106" s="31">
        <v>218</v>
      </c>
      <c r="C106" s="31">
        <v>220</v>
      </c>
      <c r="D106" s="5">
        <v>2</v>
      </c>
      <c r="E106" s="6">
        <v>2.1000000000000001E-2</v>
      </c>
      <c r="F106" s="6">
        <v>7.0000000000000001E-3</v>
      </c>
      <c r="G106" s="6">
        <v>0.2</v>
      </c>
      <c r="H106" s="6">
        <v>2.4E-2</v>
      </c>
      <c r="I106" s="23">
        <v>7579.6187878787896</v>
      </c>
      <c r="J106" s="24">
        <f t="shared" si="6"/>
        <v>6442.6759696969712</v>
      </c>
      <c r="K106" s="4" t="str">
        <f t="shared" si="7"/>
        <v>NO RENTABLE</v>
      </c>
    </row>
    <row r="107" spans="1:11" hidden="1" x14ac:dyDescent="0.2">
      <c r="A107" s="4" t="s">
        <v>9</v>
      </c>
      <c r="B107" s="31">
        <v>220</v>
      </c>
      <c r="C107" s="31">
        <v>222</v>
      </c>
      <c r="D107" s="5">
        <v>2</v>
      </c>
      <c r="E107" s="6">
        <v>2.3E-2</v>
      </c>
      <c r="F107" s="6">
        <v>1.18E-2</v>
      </c>
      <c r="G107" s="6">
        <v>0.5</v>
      </c>
      <c r="H107" s="6">
        <v>3.3000000000000002E-2</v>
      </c>
      <c r="I107" s="23">
        <v>7469.9919047618996</v>
      </c>
      <c r="J107" s="24">
        <f t="shared" si="6"/>
        <v>6349.4931190476145</v>
      </c>
      <c r="K107" s="4" t="str">
        <f t="shared" si="7"/>
        <v>NO RENTABLE</v>
      </c>
    </row>
    <row r="108" spans="1:11" hidden="1" x14ac:dyDescent="0.2">
      <c r="A108" s="4" t="s">
        <v>9</v>
      </c>
      <c r="B108" s="31">
        <v>222</v>
      </c>
      <c r="C108" s="31">
        <v>224</v>
      </c>
      <c r="D108" s="5">
        <v>2</v>
      </c>
      <c r="E108" s="6">
        <v>2.1999999999999999E-2</v>
      </c>
      <c r="F108" s="6">
        <v>1.1900000000000001E-2</v>
      </c>
      <c r="G108" s="6">
        <v>0.5</v>
      </c>
      <c r="H108" s="6">
        <v>3.2000000000000001E-2</v>
      </c>
      <c r="I108" s="23">
        <v>7360.3650216450196</v>
      </c>
      <c r="J108" s="24">
        <f t="shared" si="6"/>
        <v>6256.310268398267</v>
      </c>
      <c r="K108" s="4" t="str">
        <f t="shared" si="7"/>
        <v>NO RENTABLE</v>
      </c>
    </row>
    <row r="109" spans="1:11" hidden="1" x14ac:dyDescent="0.2">
      <c r="A109" s="4" t="s">
        <v>9</v>
      </c>
      <c r="B109" s="31">
        <v>224</v>
      </c>
      <c r="C109" s="31">
        <v>226</v>
      </c>
      <c r="D109" s="5">
        <v>2</v>
      </c>
      <c r="E109" s="6">
        <v>0.45200000000000001</v>
      </c>
      <c r="F109" s="6">
        <v>1.9599999999999999E-2</v>
      </c>
      <c r="G109" s="6">
        <v>11</v>
      </c>
      <c r="H109" s="6">
        <v>0.44600000000000001</v>
      </c>
      <c r="I109" s="23">
        <v>7250.7381385281396</v>
      </c>
      <c r="J109" s="24">
        <f t="shared" si="6"/>
        <v>6163.1274177489186</v>
      </c>
      <c r="K109" s="4" t="str">
        <f t="shared" si="7"/>
        <v>RENTABLE</v>
      </c>
    </row>
    <row r="110" spans="1:11" hidden="1" x14ac:dyDescent="0.2">
      <c r="A110" s="4" t="s">
        <v>9</v>
      </c>
      <c r="B110" s="31">
        <v>226</v>
      </c>
      <c r="C110" s="31">
        <v>228</v>
      </c>
      <c r="D110" s="5">
        <v>2</v>
      </c>
      <c r="E110" s="6">
        <v>0.24399999999999999</v>
      </c>
      <c r="F110" s="6">
        <v>5.8400000000000001E-2</v>
      </c>
      <c r="G110" s="6">
        <v>10.4</v>
      </c>
      <c r="H110" s="6">
        <v>0.32800000000000001</v>
      </c>
      <c r="I110" s="23">
        <v>7141.1112554112497</v>
      </c>
      <c r="J110" s="24">
        <f t="shared" si="6"/>
        <v>6069.9445670995619</v>
      </c>
      <c r="K110" s="4" t="str">
        <f t="shared" si="7"/>
        <v>RENTABLE</v>
      </c>
    </row>
    <row r="111" spans="1:11" hidden="1" x14ac:dyDescent="0.2">
      <c r="A111" s="4" t="s">
        <v>9</v>
      </c>
      <c r="B111" s="31">
        <v>228</v>
      </c>
      <c r="C111" s="31">
        <v>230</v>
      </c>
      <c r="D111" s="5">
        <v>2</v>
      </c>
      <c r="E111" s="6">
        <v>7.0000000000000007E-2</v>
      </c>
      <c r="F111" s="6">
        <v>4.8599999999999997E-2</v>
      </c>
      <c r="G111" s="6">
        <v>0.5</v>
      </c>
      <c r="H111" s="6">
        <v>0.104</v>
      </c>
      <c r="I111" s="23">
        <v>7031.4843722943697</v>
      </c>
      <c r="J111" s="24">
        <f t="shared" si="6"/>
        <v>5976.7617164502144</v>
      </c>
      <c r="K111" s="4" t="str">
        <f t="shared" si="7"/>
        <v>NO RENTABLE</v>
      </c>
    </row>
    <row r="112" spans="1:11" x14ac:dyDescent="0.2">
      <c r="A112" s="4" t="s">
        <v>9</v>
      </c>
      <c r="B112" s="31">
        <v>230</v>
      </c>
      <c r="C112" s="31">
        <v>232</v>
      </c>
      <c r="D112" s="5">
        <v>2</v>
      </c>
      <c r="E112" s="6">
        <v>8.5999999999999993E-2</v>
      </c>
      <c r="F112" s="6">
        <v>4.0899999999999999E-2</v>
      </c>
      <c r="G112" s="6">
        <v>0.5</v>
      </c>
      <c r="H112" s="6">
        <v>0.108</v>
      </c>
      <c r="I112" s="23">
        <v>6921.8574891774897</v>
      </c>
      <c r="J112" s="24">
        <f t="shared" si="6"/>
        <v>5883.578865800866</v>
      </c>
      <c r="K112" s="4" t="str">
        <f t="shared" si="7"/>
        <v>NO RENTABLE</v>
      </c>
    </row>
    <row r="113" spans="1:11" hidden="1" x14ac:dyDescent="0.2">
      <c r="A113" s="4" t="s">
        <v>9</v>
      </c>
      <c r="B113" s="31">
        <v>232</v>
      </c>
      <c r="C113" s="31">
        <v>234</v>
      </c>
      <c r="D113" s="5">
        <v>2</v>
      </c>
      <c r="E113" s="6">
        <v>4.2000000000000003E-2</v>
      </c>
      <c r="F113" s="6">
        <v>3.5799999999999998E-2</v>
      </c>
      <c r="G113" s="6">
        <v>0.5</v>
      </c>
      <c r="H113" s="6">
        <v>7.0999999999999994E-2</v>
      </c>
      <c r="I113" s="23">
        <v>6812.2306060605997</v>
      </c>
      <c r="J113" s="24">
        <f t="shared" si="6"/>
        <v>5790.3960151515093</v>
      </c>
      <c r="K113" s="4" t="str">
        <f t="shared" si="7"/>
        <v>NO RENTABLE</v>
      </c>
    </row>
    <row r="114" spans="1:11" hidden="1" x14ac:dyDescent="0.2">
      <c r="A114" s="4" t="s">
        <v>9</v>
      </c>
      <c r="B114" s="31">
        <v>234</v>
      </c>
      <c r="C114" s="31">
        <v>236</v>
      </c>
      <c r="D114" s="5">
        <v>2</v>
      </c>
      <c r="E114" s="6">
        <v>3.5999999999999997E-2</v>
      </c>
      <c r="F114" s="6">
        <v>3.3599999999999998E-2</v>
      </c>
      <c r="G114" s="6">
        <v>0.5</v>
      </c>
      <c r="H114" s="6">
        <v>6.4000000000000001E-2</v>
      </c>
      <c r="I114" s="23">
        <v>6702.6037229437197</v>
      </c>
      <c r="J114" s="24">
        <f t="shared" si="6"/>
        <v>5697.2131645021618</v>
      </c>
      <c r="K114" s="4" t="str">
        <f t="shared" si="7"/>
        <v>NO RENTABLE</v>
      </c>
    </row>
    <row r="115" spans="1:11" hidden="1" x14ac:dyDescent="0.2">
      <c r="A115" s="4" t="s">
        <v>9</v>
      </c>
      <c r="B115" s="31">
        <v>236</v>
      </c>
      <c r="C115" s="31">
        <v>238</v>
      </c>
      <c r="D115" s="5">
        <v>2</v>
      </c>
      <c r="E115" s="6">
        <v>2.4E-2</v>
      </c>
      <c r="F115" s="6">
        <v>2.92E-2</v>
      </c>
      <c r="G115" s="6">
        <v>0.5</v>
      </c>
      <c r="H115" s="6">
        <v>5.0999999999999997E-2</v>
      </c>
      <c r="I115" s="23">
        <v>6592.9768398268398</v>
      </c>
      <c r="J115" s="24">
        <f t="shared" si="6"/>
        <v>5604.0303138528143</v>
      </c>
      <c r="K115" s="4" t="str">
        <f t="shared" si="7"/>
        <v>NO RENTABLE</v>
      </c>
    </row>
    <row r="116" spans="1:11" hidden="1" x14ac:dyDescent="0.2">
      <c r="A116" s="4" t="s">
        <v>9</v>
      </c>
      <c r="B116" s="31">
        <v>238</v>
      </c>
      <c r="C116" s="31">
        <v>240</v>
      </c>
      <c r="D116" s="5">
        <v>2</v>
      </c>
      <c r="E116" s="6">
        <v>4.2000000000000003E-2</v>
      </c>
      <c r="F116" s="6">
        <v>3.2000000000000001E-2</v>
      </c>
      <c r="G116" s="6">
        <v>0.3</v>
      </c>
      <c r="H116" s="6">
        <v>6.5000000000000002E-2</v>
      </c>
      <c r="I116" s="23">
        <v>6483.3499567099498</v>
      </c>
      <c r="J116" s="24">
        <f t="shared" si="6"/>
        <v>5510.8474632034577</v>
      </c>
      <c r="K116" s="4" t="str">
        <f t="shared" si="7"/>
        <v>NO RENTABLE</v>
      </c>
    </row>
    <row r="117" spans="1:11" hidden="1" x14ac:dyDescent="0.2">
      <c r="A117" s="4" t="s">
        <v>9</v>
      </c>
      <c r="B117" s="31">
        <v>240</v>
      </c>
      <c r="C117" s="31">
        <v>242</v>
      </c>
      <c r="D117" s="5">
        <v>2</v>
      </c>
      <c r="E117" s="6">
        <v>6.5000000000000002E-2</v>
      </c>
      <c r="F117" s="6">
        <v>3.9600000000000003E-2</v>
      </c>
      <c r="G117" s="6">
        <v>0.5</v>
      </c>
      <c r="H117" s="6">
        <v>9.0999999999999998E-2</v>
      </c>
      <c r="I117" s="23">
        <v>6373.7230735930698</v>
      </c>
      <c r="J117" s="24">
        <f t="shared" si="6"/>
        <v>5417.6646125541092</v>
      </c>
      <c r="K117" s="4" t="str">
        <f t="shared" si="7"/>
        <v>NO RENTABLE</v>
      </c>
    </row>
    <row r="118" spans="1:11" hidden="1" x14ac:dyDescent="0.2">
      <c r="A118" s="4" t="s">
        <v>9</v>
      </c>
      <c r="B118" s="31">
        <v>242</v>
      </c>
      <c r="C118" s="31">
        <v>244</v>
      </c>
      <c r="D118" s="5">
        <v>2</v>
      </c>
      <c r="E118" s="6">
        <v>4.7E-2</v>
      </c>
      <c r="F118" s="6">
        <v>4.02E-2</v>
      </c>
      <c r="G118" s="6">
        <v>0.5</v>
      </c>
      <c r="H118" s="6">
        <v>7.9000000000000001E-2</v>
      </c>
      <c r="I118" s="23">
        <v>6264.0961904761898</v>
      </c>
      <c r="J118" s="24">
        <f t="shared" si="6"/>
        <v>5324.4817619047617</v>
      </c>
      <c r="K118" s="4" t="str">
        <f t="shared" si="7"/>
        <v>NO RENTABLE</v>
      </c>
    </row>
    <row r="119" spans="1:11" hidden="1" x14ac:dyDescent="0.2">
      <c r="A119" s="4" t="s">
        <v>9</v>
      </c>
      <c r="B119" s="31">
        <v>244</v>
      </c>
      <c r="C119" s="31">
        <v>246</v>
      </c>
      <c r="D119" s="5">
        <v>2</v>
      </c>
      <c r="E119" s="6">
        <v>0.18099999999999999</v>
      </c>
      <c r="F119" s="6">
        <v>5.4699999999999999E-2</v>
      </c>
      <c r="G119" s="6">
        <v>0.5</v>
      </c>
      <c r="H119" s="6">
        <v>0.191</v>
      </c>
      <c r="I119" s="23">
        <v>6154.4693073592998</v>
      </c>
      <c r="J119" s="24">
        <f t="shared" si="6"/>
        <v>5231.2989112554051</v>
      </c>
      <c r="K119" s="4" t="str">
        <f t="shared" si="7"/>
        <v>NO RENTABLE</v>
      </c>
    </row>
    <row r="120" spans="1:11" hidden="1" x14ac:dyDescent="0.2">
      <c r="A120" s="4" t="s">
        <v>9</v>
      </c>
      <c r="B120" s="31">
        <v>246</v>
      </c>
      <c r="C120" s="31">
        <v>248</v>
      </c>
      <c r="D120" s="5">
        <v>2</v>
      </c>
      <c r="E120" s="6">
        <v>0.218</v>
      </c>
      <c r="F120" s="6">
        <v>8.1900000000000001E-2</v>
      </c>
      <c r="G120" s="6">
        <v>3.5</v>
      </c>
      <c r="H120" s="6">
        <v>0.27200000000000002</v>
      </c>
      <c r="I120" s="23">
        <v>6044.8424242424198</v>
      </c>
      <c r="J120" s="24">
        <f t="shared" si="6"/>
        <v>5138.1160606060566</v>
      </c>
      <c r="K120" s="4" t="str">
        <f t="shared" si="7"/>
        <v>RENTABLE</v>
      </c>
    </row>
    <row r="121" spans="1:11" hidden="1" x14ac:dyDescent="0.2">
      <c r="A121" s="4" t="s">
        <v>9</v>
      </c>
      <c r="B121" s="31">
        <v>248</v>
      </c>
      <c r="C121" s="31">
        <v>250</v>
      </c>
      <c r="D121" s="5">
        <v>2</v>
      </c>
      <c r="E121" s="6">
        <v>0.01</v>
      </c>
      <c r="F121" s="6">
        <v>3.2099999999999997E-2</v>
      </c>
      <c r="G121" s="6">
        <v>0.5</v>
      </c>
      <c r="H121" s="6">
        <v>4.3999999999999997E-2</v>
      </c>
      <c r="I121" s="23">
        <v>5935.2155411255399</v>
      </c>
      <c r="J121" s="24">
        <f t="shared" si="6"/>
        <v>5044.9332099567091</v>
      </c>
      <c r="K121" s="4" t="str">
        <f t="shared" si="7"/>
        <v>NO RENTABLE</v>
      </c>
    </row>
    <row r="122" spans="1:11" hidden="1" x14ac:dyDescent="0.2">
      <c r="A122" s="4" t="s">
        <v>9</v>
      </c>
      <c r="B122" s="31">
        <v>250</v>
      </c>
      <c r="C122" s="31">
        <v>252</v>
      </c>
      <c r="D122" s="5">
        <v>2</v>
      </c>
      <c r="E122" s="6">
        <v>0.44400000000000001</v>
      </c>
      <c r="F122" s="6">
        <v>3.9399999999999998E-2</v>
      </c>
      <c r="G122" s="6">
        <v>0.5</v>
      </c>
      <c r="H122" s="6">
        <v>0.36799999999999999</v>
      </c>
      <c r="I122" s="23">
        <v>5825.5886580086599</v>
      </c>
      <c r="J122" s="24">
        <f t="shared" si="6"/>
        <v>4951.7503593073607</v>
      </c>
      <c r="K122" s="4" t="str">
        <f t="shared" si="7"/>
        <v>NO RENTABLE</v>
      </c>
    </row>
    <row r="123" spans="1:11" hidden="1" x14ac:dyDescent="0.2">
      <c r="A123" s="4" t="s">
        <v>9</v>
      </c>
      <c r="B123" s="31">
        <v>252</v>
      </c>
      <c r="C123" s="31">
        <v>254</v>
      </c>
      <c r="D123" s="5">
        <v>2</v>
      </c>
      <c r="E123" s="6">
        <v>0.373</v>
      </c>
      <c r="F123" s="6">
        <v>0.31380000000000002</v>
      </c>
      <c r="G123" s="6">
        <v>14</v>
      </c>
      <c r="H123" s="6">
        <v>0.70899999999999996</v>
      </c>
      <c r="I123" s="23">
        <v>5715.9617748917699</v>
      </c>
      <c r="J123" s="24">
        <f t="shared" si="6"/>
        <v>4858.567508658004</v>
      </c>
      <c r="K123" s="4" t="str">
        <f t="shared" si="7"/>
        <v>RENTABLE</v>
      </c>
    </row>
    <row r="124" spans="1:11" hidden="1" x14ac:dyDescent="0.2">
      <c r="A124" s="4" t="s">
        <v>9</v>
      </c>
      <c r="B124" s="31">
        <v>254</v>
      </c>
      <c r="C124" s="31">
        <v>256</v>
      </c>
      <c r="D124" s="5">
        <v>2</v>
      </c>
      <c r="E124" s="6">
        <v>0.628</v>
      </c>
      <c r="F124" s="6">
        <v>0.19700000000000001</v>
      </c>
      <c r="G124" s="6">
        <v>4.0999999999999996</v>
      </c>
      <c r="H124" s="6">
        <v>0.69099999999999995</v>
      </c>
      <c r="I124" s="23">
        <v>5606.3348917748899</v>
      </c>
      <c r="J124" s="24">
        <f t="shared" si="6"/>
        <v>4765.3846580086565</v>
      </c>
      <c r="K124" s="4" t="str">
        <f t="shared" si="7"/>
        <v>RENTABLE</v>
      </c>
    </row>
    <row r="125" spans="1:11" hidden="1" x14ac:dyDescent="0.2">
      <c r="A125" s="4" t="s">
        <v>9</v>
      </c>
      <c r="B125" s="31">
        <v>256</v>
      </c>
      <c r="C125" s="31">
        <v>258</v>
      </c>
      <c r="D125" s="5">
        <v>2</v>
      </c>
      <c r="E125" s="6">
        <v>0.157</v>
      </c>
      <c r="F125" s="6">
        <v>7.6499999999999999E-2</v>
      </c>
      <c r="G125" s="6">
        <v>2</v>
      </c>
      <c r="H125" s="6">
        <v>0.20899999999999999</v>
      </c>
      <c r="I125" s="23">
        <v>5496.7080086580099</v>
      </c>
      <c r="J125" s="24">
        <f t="shared" si="6"/>
        <v>4672.2018073593081</v>
      </c>
      <c r="K125" s="4" t="str">
        <f t="shared" si="7"/>
        <v>RENTABLE</v>
      </c>
    </row>
    <row r="126" spans="1:11" hidden="1" x14ac:dyDescent="0.2">
      <c r="A126" s="4" t="s">
        <v>9</v>
      </c>
      <c r="B126" s="31">
        <v>258</v>
      </c>
      <c r="C126" s="31">
        <v>260</v>
      </c>
      <c r="D126" s="5">
        <v>2</v>
      </c>
      <c r="E126" s="6">
        <v>1.4999999999999999E-2</v>
      </c>
      <c r="F126" s="6">
        <v>2.0400000000000001E-2</v>
      </c>
      <c r="G126" s="6">
        <v>0.5</v>
      </c>
      <c r="H126" s="6">
        <v>3.5999999999999997E-2</v>
      </c>
      <c r="I126" s="23">
        <v>5387.0811255411199</v>
      </c>
      <c r="J126" s="24">
        <f t="shared" si="6"/>
        <v>4579.0189567099524</v>
      </c>
      <c r="K126" s="4" t="str">
        <f t="shared" si="7"/>
        <v>NO RENTABLE</v>
      </c>
    </row>
    <row r="127" spans="1:11" x14ac:dyDescent="0.2">
      <c r="A127" s="4" t="s">
        <v>9</v>
      </c>
      <c r="B127" s="31">
        <v>260</v>
      </c>
      <c r="C127" s="31">
        <v>262</v>
      </c>
      <c r="D127" s="5">
        <v>2</v>
      </c>
      <c r="E127" s="6">
        <v>6.9000000000000006E-2</v>
      </c>
      <c r="F127" s="6">
        <v>8.0000000000000004E-4</v>
      </c>
      <c r="G127" s="6">
        <v>0.1</v>
      </c>
      <c r="H127" s="6">
        <v>5.1999999999999998E-2</v>
      </c>
      <c r="I127" s="23">
        <v>5277.45424242424</v>
      </c>
      <c r="J127" s="24">
        <f t="shared" si="6"/>
        <v>4485.8361060606039</v>
      </c>
      <c r="K127" s="4" t="str">
        <f t="shared" si="7"/>
        <v>NO RENTABLE</v>
      </c>
    </row>
    <row r="128" spans="1:11" hidden="1" x14ac:dyDescent="0.2">
      <c r="A128" s="4" t="s">
        <v>9</v>
      </c>
      <c r="B128" s="31">
        <v>262</v>
      </c>
      <c r="C128" s="31">
        <v>264</v>
      </c>
      <c r="D128" s="5">
        <v>2</v>
      </c>
      <c r="E128" s="6">
        <v>3.6999999999999998E-2</v>
      </c>
      <c r="F128" s="6">
        <v>3.8100000000000002E-2</v>
      </c>
      <c r="G128" s="6">
        <v>0.5</v>
      </c>
      <c r="H128" s="6">
        <v>6.9000000000000006E-2</v>
      </c>
      <c r="I128" s="23">
        <v>5167.82735930736</v>
      </c>
      <c r="J128" s="24">
        <f t="shared" si="6"/>
        <v>4392.6532554112564</v>
      </c>
      <c r="K128" s="4" t="str">
        <f t="shared" si="7"/>
        <v>NO RENTABLE</v>
      </c>
    </row>
    <row r="129" spans="1:11" hidden="1" x14ac:dyDescent="0.2">
      <c r="A129" s="4" t="s">
        <v>9</v>
      </c>
      <c r="B129" s="31">
        <v>264</v>
      </c>
      <c r="C129" s="31">
        <v>266</v>
      </c>
      <c r="D129" s="5">
        <v>2</v>
      </c>
      <c r="E129" s="6">
        <v>3.9E-2</v>
      </c>
      <c r="F129" s="6">
        <v>5.6500000000000002E-2</v>
      </c>
      <c r="G129" s="6">
        <v>0.5</v>
      </c>
      <c r="H129" s="6">
        <v>8.8999999999999996E-2</v>
      </c>
      <c r="I129" s="23">
        <v>5058.20047619047</v>
      </c>
      <c r="J129" s="24">
        <f t="shared" si="6"/>
        <v>4299.4704047618998</v>
      </c>
      <c r="K129" s="4" t="str">
        <f t="shared" si="7"/>
        <v>NO RENTABLE</v>
      </c>
    </row>
    <row r="130" spans="1:11" x14ac:dyDescent="0.2">
      <c r="A130" s="4" t="s">
        <v>9</v>
      </c>
      <c r="B130" s="31">
        <v>266</v>
      </c>
      <c r="C130" s="31">
        <v>268</v>
      </c>
      <c r="D130" s="5">
        <v>2</v>
      </c>
      <c r="E130" s="6">
        <v>6.7000000000000004E-2</v>
      </c>
      <c r="F130" s="6">
        <v>6.7100000000000007E-2</v>
      </c>
      <c r="G130" s="6">
        <v>0.5</v>
      </c>
      <c r="H130" s="6">
        <v>0.12</v>
      </c>
      <c r="I130" s="23">
        <v>4948.57359307359</v>
      </c>
      <c r="J130" s="24">
        <f t="shared" ref="J130:J161" si="8">I130-(I130*$L$210)</f>
        <v>4206.2875541125513</v>
      </c>
      <c r="K130" s="4" t="str">
        <f t="shared" ref="K130:K161" si="9">IF(G130&lt;=50%,"NO RENTABLE","RENTABLE")</f>
        <v>NO RENTABLE</v>
      </c>
    </row>
    <row r="131" spans="1:11" hidden="1" x14ac:dyDescent="0.2">
      <c r="A131" s="4" t="s">
        <v>9</v>
      </c>
      <c r="B131" s="31">
        <v>268</v>
      </c>
      <c r="C131" s="31">
        <v>270</v>
      </c>
      <c r="D131" s="5">
        <v>2</v>
      </c>
      <c r="E131" s="6">
        <v>4.8000000000000001E-2</v>
      </c>
      <c r="F131" s="6">
        <v>6.13E-2</v>
      </c>
      <c r="G131" s="6">
        <v>0.4</v>
      </c>
      <c r="H131" s="6">
        <v>0.1</v>
      </c>
      <c r="I131" s="23">
        <v>4838.94670995671</v>
      </c>
      <c r="J131" s="24">
        <f t="shared" si="8"/>
        <v>4113.1047034632038</v>
      </c>
      <c r="K131" s="4" t="str">
        <f t="shared" si="9"/>
        <v>NO RENTABLE</v>
      </c>
    </row>
    <row r="132" spans="1:11" hidden="1" x14ac:dyDescent="0.2">
      <c r="A132" s="4" t="s">
        <v>9</v>
      </c>
      <c r="B132" s="31">
        <v>270</v>
      </c>
      <c r="C132" s="31">
        <v>272</v>
      </c>
      <c r="D132" s="5">
        <v>2</v>
      </c>
      <c r="E132" s="6">
        <v>0.05</v>
      </c>
      <c r="F132" s="6">
        <v>6.4699999999999994E-2</v>
      </c>
      <c r="G132" s="6">
        <v>0.5</v>
      </c>
      <c r="H132" s="6">
        <v>0.106</v>
      </c>
      <c r="I132" s="23">
        <v>4729.3198268398201</v>
      </c>
      <c r="J132" s="24">
        <f t="shared" si="8"/>
        <v>4019.9218528138472</v>
      </c>
      <c r="K132" s="4" t="str">
        <f t="shared" si="9"/>
        <v>NO RENTABLE</v>
      </c>
    </row>
    <row r="133" spans="1:11" hidden="1" x14ac:dyDescent="0.2">
      <c r="A133" s="4" t="s">
        <v>9</v>
      </c>
      <c r="B133" s="31">
        <v>272</v>
      </c>
      <c r="C133" s="31">
        <v>274</v>
      </c>
      <c r="D133" s="5">
        <v>2</v>
      </c>
      <c r="E133" s="6">
        <v>0.24299999999999999</v>
      </c>
      <c r="F133" s="6">
        <v>4.0800000000000003E-2</v>
      </c>
      <c r="G133" s="6">
        <v>1</v>
      </c>
      <c r="H133" s="6">
        <v>0.22700000000000001</v>
      </c>
      <c r="I133" s="23">
        <v>4619.6929437229401</v>
      </c>
      <c r="J133" s="24">
        <f t="shared" si="8"/>
        <v>3926.7390021644992</v>
      </c>
      <c r="K133" s="4" t="str">
        <f t="shared" si="9"/>
        <v>RENTABLE</v>
      </c>
    </row>
    <row r="134" spans="1:11" hidden="1" x14ac:dyDescent="0.2">
      <c r="A134" s="4" t="s">
        <v>9</v>
      </c>
      <c r="B134" s="31">
        <v>274</v>
      </c>
      <c r="C134" s="31">
        <v>276</v>
      </c>
      <c r="D134" s="5">
        <v>2</v>
      </c>
      <c r="E134" s="6">
        <v>4.2000000000000003E-2</v>
      </c>
      <c r="F134" s="6">
        <v>5.0099999999999999E-2</v>
      </c>
      <c r="G134" s="6">
        <v>0.5</v>
      </c>
      <c r="H134" s="6">
        <v>8.5000000000000006E-2</v>
      </c>
      <c r="I134" s="23">
        <v>4510.0660606060601</v>
      </c>
      <c r="J134" s="24">
        <f t="shared" si="8"/>
        <v>3833.5561515151512</v>
      </c>
      <c r="K134" s="4" t="str">
        <f t="shared" si="9"/>
        <v>NO RENTABLE</v>
      </c>
    </row>
    <row r="135" spans="1:11" hidden="1" x14ac:dyDescent="0.2">
      <c r="A135" s="4" t="s">
        <v>9</v>
      </c>
      <c r="B135" s="31">
        <v>276</v>
      </c>
      <c r="C135" s="31">
        <v>278</v>
      </c>
      <c r="D135" s="5">
        <v>2</v>
      </c>
      <c r="E135" s="6">
        <v>4.1000000000000002E-2</v>
      </c>
      <c r="F135" s="6">
        <v>6.5799999999999997E-2</v>
      </c>
      <c r="G135" s="6">
        <v>0.5</v>
      </c>
      <c r="H135" s="6">
        <v>0.1</v>
      </c>
      <c r="I135" s="23">
        <v>4400.4391774891701</v>
      </c>
      <c r="J135" s="24">
        <f t="shared" si="8"/>
        <v>3740.3733008657946</v>
      </c>
      <c r="K135" s="4" t="str">
        <f t="shared" si="9"/>
        <v>NO RENTABLE</v>
      </c>
    </row>
    <row r="136" spans="1:11" hidden="1" x14ac:dyDescent="0.2">
      <c r="A136" s="4" t="s">
        <v>9</v>
      </c>
      <c r="B136" s="31">
        <v>278</v>
      </c>
      <c r="C136" s="31">
        <v>280</v>
      </c>
      <c r="D136" s="5">
        <v>2</v>
      </c>
      <c r="E136" s="6">
        <v>0.214</v>
      </c>
      <c r="F136" s="6">
        <v>0.33200000000000002</v>
      </c>
      <c r="G136" s="6">
        <v>1.6</v>
      </c>
      <c r="H136" s="6">
        <v>0.502</v>
      </c>
      <c r="I136" s="23">
        <v>4290.8122943722901</v>
      </c>
      <c r="J136" s="24">
        <f t="shared" si="8"/>
        <v>3647.1904502164466</v>
      </c>
      <c r="K136" s="4" t="str">
        <f t="shared" si="9"/>
        <v>RENTABLE</v>
      </c>
    </row>
    <row r="137" spans="1:11" x14ac:dyDescent="0.2">
      <c r="A137" s="4" t="s">
        <v>9</v>
      </c>
      <c r="B137" s="31">
        <v>280</v>
      </c>
      <c r="C137" s="31">
        <v>282</v>
      </c>
      <c r="D137" s="5">
        <v>2</v>
      </c>
      <c r="E137" s="6">
        <v>6.9000000000000006E-2</v>
      </c>
      <c r="F137" s="6">
        <v>8.8200000000000001E-2</v>
      </c>
      <c r="G137" s="6">
        <v>0.5</v>
      </c>
      <c r="H137" s="6">
        <v>0.14299999999999999</v>
      </c>
      <c r="I137" s="23">
        <v>4181.1854112554101</v>
      </c>
      <c r="J137" s="24">
        <f t="shared" si="8"/>
        <v>3554.0075995670986</v>
      </c>
      <c r="K137" s="4" t="str">
        <f t="shared" si="9"/>
        <v>NO RENTABLE</v>
      </c>
    </row>
    <row r="138" spans="1:11" hidden="1" x14ac:dyDescent="0.2">
      <c r="A138" s="4" t="s">
        <v>9</v>
      </c>
      <c r="B138" s="31">
        <v>286</v>
      </c>
      <c r="C138" s="31">
        <v>288</v>
      </c>
      <c r="D138" s="5">
        <v>2</v>
      </c>
      <c r="E138" s="6">
        <v>0.11799999999999999</v>
      </c>
      <c r="F138" s="6">
        <v>8.3000000000000004E-2</v>
      </c>
      <c r="G138" s="6">
        <v>2</v>
      </c>
      <c r="H138" s="6">
        <v>0.187</v>
      </c>
      <c r="I138" s="23">
        <v>3852.3047619047602</v>
      </c>
      <c r="J138" s="24">
        <f t="shared" si="8"/>
        <v>3274.459047619046</v>
      </c>
      <c r="K138" s="4" t="str">
        <f t="shared" si="9"/>
        <v>RENTABLE</v>
      </c>
    </row>
    <row r="139" spans="1:11" hidden="1" x14ac:dyDescent="0.2">
      <c r="A139" s="4" t="s">
        <v>9</v>
      </c>
      <c r="B139" s="31">
        <v>288</v>
      </c>
      <c r="C139" s="31">
        <v>290</v>
      </c>
      <c r="D139" s="5">
        <v>2</v>
      </c>
      <c r="E139" s="6">
        <v>0.14499999999999999</v>
      </c>
      <c r="F139" s="6">
        <v>0.11799999999999999</v>
      </c>
      <c r="G139" s="6">
        <v>1.9</v>
      </c>
      <c r="H139" s="6">
        <v>0.24</v>
      </c>
      <c r="I139" s="23">
        <v>3742.6778787878802</v>
      </c>
      <c r="J139" s="24">
        <f t="shared" si="8"/>
        <v>3181.276196969698</v>
      </c>
      <c r="K139" s="4" t="str">
        <f t="shared" si="9"/>
        <v>RENTABLE</v>
      </c>
    </row>
    <row r="140" spans="1:11" hidden="1" x14ac:dyDescent="0.2">
      <c r="A140" s="4" t="s">
        <v>9</v>
      </c>
      <c r="B140" s="31">
        <v>290</v>
      </c>
      <c r="C140" s="31">
        <v>292</v>
      </c>
      <c r="D140" s="5">
        <v>2</v>
      </c>
      <c r="E140" s="6">
        <v>0.11600000000000001</v>
      </c>
      <c r="F140" s="6">
        <v>7.3400000000000007E-2</v>
      </c>
      <c r="G140" s="6">
        <v>2</v>
      </c>
      <c r="H140" s="6">
        <v>0.17599999999999999</v>
      </c>
      <c r="I140" s="23">
        <v>3633.0509956709898</v>
      </c>
      <c r="J140" s="24">
        <f t="shared" si="8"/>
        <v>3088.0933463203414</v>
      </c>
      <c r="K140" s="4" t="str">
        <f t="shared" si="9"/>
        <v>RENTABLE</v>
      </c>
    </row>
    <row r="141" spans="1:11" hidden="1" x14ac:dyDescent="0.2">
      <c r="A141" s="4" t="s">
        <v>9</v>
      </c>
      <c r="B141" s="31">
        <v>292</v>
      </c>
      <c r="C141" s="31">
        <v>294</v>
      </c>
      <c r="D141" s="5">
        <v>2</v>
      </c>
      <c r="E141" s="6">
        <v>0.23799999999999999</v>
      </c>
      <c r="F141" s="6">
        <v>0.18940000000000001</v>
      </c>
      <c r="G141" s="6">
        <v>2</v>
      </c>
      <c r="H141" s="6">
        <v>0.38100000000000001</v>
      </c>
      <c r="I141" s="23">
        <v>3523.4241125541098</v>
      </c>
      <c r="J141" s="24">
        <f t="shared" si="8"/>
        <v>2994.9104956709934</v>
      </c>
      <c r="K141" s="4" t="str">
        <f t="shared" si="9"/>
        <v>RENTABLE</v>
      </c>
    </row>
    <row r="142" spans="1:11" hidden="1" x14ac:dyDescent="0.2">
      <c r="A142" s="4" t="s">
        <v>9</v>
      </c>
      <c r="B142" s="31">
        <v>294</v>
      </c>
      <c r="C142" s="31">
        <v>296</v>
      </c>
      <c r="D142" s="5">
        <v>2</v>
      </c>
      <c r="E142" s="6">
        <v>7.5999999999999998E-2</v>
      </c>
      <c r="F142" s="6">
        <v>0.10199999999999999</v>
      </c>
      <c r="G142" s="6">
        <v>1</v>
      </c>
      <c r="H142" s="6">
        <v>0.16600000000000001</v>
      </c>
      <c r="I142" s="23">
        <v>3413.7972294372298</v>
      </c>
      <c r="J142" s="24">
        <f t="shared" si="8"/>
        <v>2901.7276450216455</v>
      </c>
      <c r="K142" s="4" t="str">
        <f t="shared" si="9"/>
        <v>RENTABLE</v>
      </c>
    </row>
    <row r="143" spans="1:11" hidden="1" x14ac:dyDescent="0.2">
      <c r="A143" s="4" t="s">
        <v>9</v>
      </c>
      <c r="B143" s="31">
        <v>296</v>
      </c>
      <c r="C143" s="31">
        <v>298</v>
      </c>
      <c r="D143" s="5">
        <v>2</v>
      </c>
      <c r="E143" s="6">
        <v>1.4999999999999999E-2</v>
      </c>
      <c r="F143" s="6">
        <v>9.6500000000000002E-2</v>
      </c>
      <c r="G143" s="6">
        <v>1</v>
      </c>
      <c r="H143" s="6">
        <v>0.11600000000000001</v>
      </c>
      <c r="I143" s="23">
        <v>3304.1703463203398</v>
      </c>
      <c r="J143" s="24">
        <f t="shared" si="8"/>
        <v>2808.5447943722888</v>
      </c>
      <c r="K143" s="4" t="str">
        <f t="shared" si="9"/>
        <v>RENTABLE</v>
      </c>
    </row>
    <row r="144" spans="1:11" hidden="1" x14ac:dyDescent="0.2">
      <c r="A144" s="4" t="s">
        <v>9</v>
      </c>
      <c r="B144" s="31">
        <v>298</v>
      </c>
      <c r="C144" s="31">
        <v>300</v>
      </c>
      <c r="D144" s="5">
        <v>2</v>
      </c>
      <c r="E144" s="6">
        <v>1.9E-2</v>
      </c>
      <c r="F144" s="6">
        <v>0.188</v>
      </c>
      <c r="G144" s="6">
        <v>0.9</v>
      </c>
      <c r="H144" s="6">
        <v>0.21</v>
      </c>
      <c r="I144" s="23">
        <v>3194.5434632034599</v>
      </c>
      <c r="J144" s="24">
        <f t="shared" si="8"/>
        <v>2715.3619437229409</v>
      </c>
      <c r="K144" s="4" t="str">
        <f t="shared" si="9"/>
        <v>RENTABLE</v>
      </c>
    </row>
    <row r="145" spans="1:11" hidden="1" x14ac:dyDescent="0.2">
      <c r="A145" s="4" t="s">
        <v>9</v>
      </c>
      <c r="B145" s="31">
        <v>300</v>
      </c>
      <c r="C145" s="31">
        <v>302</v>
      </c>
      <c r="D145" s="5">
        <v>2</v>
      </c>
      <c r="E145" s="6">
        <v>2.8000000000000001E-2</v>
      </c>
      <c r="F145" s="6">
        <v>6.5000000000000002E-2</v>
      </c>
      <c r="G145" s="6">
        <v>0.5</v>
      </c>
      <c r="H145" s="6">
        <v>0.09</v>
      </c>
      <c r="I145" s="23">
        <v>3084.9165800865799</v>
      </c>
      <c r="J145" s="24">
        <f t="shared" si="8"/>
        <v>2622.1790930735929</v>
      </c>
      <c r="K145" s="4" t="str">
        <f t="shared" si="9"/>
        <v>NO RENTABLE</v>
      </c>
    </row>
    <row r="146" spans="1:11" hidden="1" x14ac:dyDescent="0.2">
      <c r="A146" s="4" t="s">
        <v>9</v>
      </c>
      <c r="B146" s="31">
        <v>302</v>
      </c>
      <c r="C146" s="31">
        <v>304</v>
      </c>
      <c r="D146" s="5">
        <v>2</v>
      </c>
      <c r="E146" s="6">
        <v>4.9000000000000002E-2</v>
      </c>
      <c r="F146" s="6">
        <v>0.13700000000000001</v>
      </c>
      <c r="G146" s="6">
        <v>2</v>
      </c>
      <c r="H146" s="6">
        <v>0.19</v>
      </c>
      <c r="I146" s="23">
        <v>2975.2896969696899</v>
      </c>
      <c r="J146" s="24">
        <f t="shared" si="8"/>
        <v>2528.9962424242362</v>
      </c>
      <c r="K146" s="4" t="str">
        <f t="shared" si="9"/>
        <v>RENTABLE</v>
      </c>
    </row>
    <row r="147" spans="1:11" hidden="1" x14ac:dyDescent="0.2">
      <c r="A147" s="4" t="s">
        <v>9</v>
      </c>
      <c r="B147" s="31">
        <v>304</v>
      </c>
      <c r="C147" s="31">
        <v>306</v>
      </c>
      <c r="D147" s="5">
        <v>2</v>
      </c>
      <c r="E147" s="6">
        <v>5.3999999999999999E-2</v>
      </c>
      <c r="F147" s="6">
        <v>0.1202</v>
      </c>
      <c r="G147" s="6">
        <v>1</v>
      </c>
      <c r="H147" s="6">
        <v>0.16800000000000001</v>
      </c>
      <c r="I147" s="23">
        <v>2865.6628138528099</v>
      </c>
      <c r="J147" s="24">
        <f t="shared" si="8"/>
        <v>2435.8133917748883</v>
      </c>
      <c r="K147" s="4" t="str">
        <f t="shared" si="9"/>
        <v>RENTABLE</v>
      </c>
    </row>
    <row r="148" spans="1:11" hidden="1" x14ac:dyDescent="0.2">
      <c r="A148" s="4" t="s">
        <v>9</v>
      </c>
      <c r="B148" s="31">
        <v>306</v>
      </c>
      <c r="C148" s="31">
        <v>308</v>
      </c>
      <c r="D148" s="5">
        <v>2</v>
      </c>
      <c r="E148" s="6">
        <v>0.06</v>
      </c>
      <c r="F148" s="6">
        <v>8.9399999999999993E-2</v>
      </c>
      <c r="G148" s="6">
        <v>1</v>
      </c>
      <c r="H148" s="6">
        <v>0.14199999999999999</v>
      </c>
      <c r="I148" s="23">
        <v>2756.0359307359299</v>
      </c>
      <c r="J148" s="24">
        <f t="shared" si="8"/>
        <v>2342.6305411255403</v>
      </c>
      <c r="K148" s="4" t="str">
        <f t="shared" si="9"/>
        <v>RENTABLE</v>
      </c>
    </row>
    <row r="149" spans="1:11" hidden="1" x14ac:dyDescent="0.2">
      <c r="A149" s="4" t="s">
        <v>9</v>
      </c>
      <c r="B149" s="31">
        <v>308</v>
      </c>
      <c r="C149" s="31">
        <v>310</v>
      </c>
      <c r="D149" s="5">
        <v>2</v>
      </c>
      <c r="E149" s="6">
        <v>5.2999999999999999E-2</v>
      </c>
      <c r="F149" s="6">
        <v>8.7400000000000005E-2</v>
      </c>
      <c r="G149" s="6">
        <v>3.2</v>
      </c>
      <c r="H149" s="6">
        <v>0.154</v>
      </c>
      <c r="I149" s="23">
        <v>2646.4090476190499</v>
      </c>
      <c r="J149" s="24">
        <f t="shared" si="8"/>
        <v>2249.4476904761923</v>
      </c>
      <c r="K149" s="4" t="str">
        <f t="shared" si="9"/>
        <v>RENTABLE</v>
      </c>
    </row>
    <row r="150" spans="1:11" hidden="1" x14ac:dyDescent="0.2">
      <c r="A150" s="4" t="s">
        <v>9</v>
      </c>
      <c r="B150" s="31">
        <v>310</v>
      </c>
      <c r="C150" s="31">
        <v>312</v>
      </c>
      <c r="D150" s="5">
        <v>2</v>
      </c>
      <c r="E150" s="6">
        <v>1.9E-2</v>
      </c>
      <c r="F150" s="6">
        <v>3.3300000000000003E-2</v>
      </c>
      <c r="G150" s="6">
        <v>1</v>
      </c>
      <c r="H150" s="6">
        <v>5.6000000000000001E-2</v>
      </c>
      <c r="I150" s="23">
        <v>456.66</v>
      </c>
      <c r="J150" s="24">
        <f t="shared" si="8"/>
        <v>388.16100000000006</v>
      </c>
      <c r="K150" s="4" t="str">
        <f t="shared" si="9"/>
        <v>RENTABLE</v>
      </c>
    </row>
    <row r="151" spans="1:11" x14ac:dyDescent="0.2">
      <c r="A151" s="4" t="s">
        <v>9</v>
      </c>
      <c r="B151" s="31">
        <v>312</v>
      </c>
      <c r="C151" s="31">
        <v>314</v>
      </c>
      <c r="D151" s="5">
        <v>2</v>
      </c>
      <c r="E151" s="6">
        <v>2.5000000000000001E-2</v>
      </c>
      <c r="F151" s="6">
        <v>2.0899999999999998E-2</v>
      </c>
      <c r="G151" s="6">
        <v>0.5</v>
      </c>
      <c r="H151" s="6">
        <v>4.3999999999999997E-2</v>
      </c>
      <c r="I151" s="23">
        <v>145.66999999999999</v>
      </c>
      <c r="J151" s="24">
        <f t="shared" si="8"/>
        <v>123.81949999999999</v>
      </c>
      <c r="K151" s="4" t="str">
        <f t="shared" si="9"/>
        <v>NO RENTABLE</v>
      </c>
    </row>
    <row r="152" spans="1:11" hidden="1" x14ac:dyDescent="0.2">
      <c r="A152" s="4" t="s">
        <v>9</v>
      </c>
      <c r="B152" s="31">
        <v>314</v>
      </c>
      <c r="C152" s="31">
        <v>316</v>
      </c>
      <c r="D152" s="5">
        <v>2</v>
      </c>
      <c r="E152" s="6">
        <v>2.7E-2</v>
      </c>
      <c r="F152" s="6">
        <v>2.8799999999999999E-2</v>
      </c>
      <c r="G152" s="6">
        <v>1</v>
      </c>
      <c r="H152" s="6">
        <v>5.7000000000000002E-2</v>
      </c>
      <c r="I152" s="23">
        <v>120.9</v>
      </c>
      <c r="J152" s="24">
        <f t="shared" si="8"/>
        <v>102.765</v>
      </c>
      <c r="K152" s="4" t="str">
        <f t="shared" si="9"/>
        <v>RENTABLE</v>
      </c>
    </row>
    <row r="153" spans="1:11" hidden="1" x14ac:dyDescent="0.2">
      <c r="A153" s="4" t="s">
        <v>9</v>
      </c>
      <c r="B153" s="31">
        <v>316</v>
      </c>
      <c r="C153" s="31">
        <v>318</v>
      </c>
      <c r="D153" s="5">
        <v>2</v>
      </c>
      <c r="E153" s="6">
        <v>9.0999999999999998E-2</v>
      </c>
      <c r="F153" s="6">
        <v>1.7100000000000001E-2</v>
      </c>
      <c r="G153" s="6">
        <v>0.5</v>
      </c>
      <c r="H153" s="6">
        <v>8.7999999999999995E-2</v>
      </c>
      <c r="I153" s="23">
        <v>127.89</v>
      </c>
      <c r="J153" s="24">
        <f t="shared" si="8"/>
        <v>108.70650000000001</v>
      </c>
      <c r="K153" s="4" t="str">
        <f t="shared" si="9"/>
        <v>NO RENTABLE</v>
      </c>
    </row>
    <row r="154" spans="1:11" hidden="1" x14ac:dyDescent="0.2">
      <c r="A154" s="4" t="s">
        <v>9</v>
      </c>
      <c r="B154" s="31">
        <v>318</v>
      </c>
      <c r="C154" s="31">
        <v>320</v>
      </c>
      <c r="D154" s="5">
        <v>2</v>
      </c>
      <c r="E154" s="6">
        <v>0.111</v>
      </c>
      <c r="F154" s="6">
        <v>2.8400000000000002E-2</v>
      </c>
      <c r="G154" s="6">
        <v>0.1</v>
      </c>
      <c r="H154" s="6">
        <v>0.11</v>
      </c>
      <c r="I154" s="23">
        <v>119.65</v>
      </c>
      <c r="J154" s="24">
        <f t="shared" si="8"/>
        <v>101.7025</v>
      </c>
      <c r="K154" s="4" t="str">
        <f t="shared" si="9"/>
        <v>NO RENTABLE</v>
      </c>
    </row>
    <row r="155" spans="1:11" x14ac:dyDescent="0.2">
      <c r="A155" s="4" t="s">
        <v>9</v>
      </c>
      <c r="B155" s="31">
        <v>320</v>
      </c>
      <c r="C155" s="31">
        <v>322</v>
      </c>
      <c r="D155" s="5">
        <v>2</v>
      </c>
      <c r="E155" s="6">
        <v>8.6999999999999994E-2</v>
      </c>
      <c r="F155" s="6">
        <v>7.4200000000000002E-2</v>
      </c>
      <c r="G155" s="6">
        <v>0.5</v>
      </c>
      <c r="H155" s="6">
        <v>0.14199999999999999</v>
      </c>
      <c r="I155" s="23">
        <v>114.56</v>
      </c>
      <c r="J155" s="24">
        <f t="shared" si="8"/>
        <v>97.376000000000005</v>
      </c>
      <c r="K155" s="4" t="str">
        <f t="shared" si="9"/>
        <v>NO RENTABLE</v>
      </c>
    </row>
    <row r="156" spans="1:11" x14ac:dyDescent="0.2">
      <c r="A156" s="4" t="s">
        <v>9</v>
      </c>
      <c r="B156" s="31">
        <v>322</v>
      </c>
      <c r="C156" s="31">
        <v>324</v>
      </c>
      <c r="D156" s="5">
        <v>2</v>
      </c>
      <c r="E156" s="6">
        <v>3.5999999999999997E-2</v>
      </c>
      <c r="F156" s="6">
        <v>6.4000000000000003E-3</v>
      </c>
      <c r="G156" s="6">
        <v>0.5</v>
      </c>
      <c r="H156" s="6">
        <v>3.6999999999999998E-2</v>
      </c>
      <c r="I156" s="23">
        <v>23876</v>
      </c>
      <c r="J156" s="24">
        <f t="shared" si="8"/>
        <v>20294.599999999999</v>
      </c>
      <c r="K156" s="4" t="str">
        <f t="shared" si="9"/>
        <v>NO RENTABLE</v>
      </c>
    </row>
    <row r="157" spans="1:11" hidden="1" x14ac:dyDescent="0.2">
      <c r="A157" s="4" t="s">
        <v>9</v>
      </c>
      <c r="B157" s="31">
        <v>324</v>
      </c>
      <c r="C157" s="31">
        <v>326</v>
      </c>
      <c r="D157" s="5">
        <v>2</v>
      </c>
      <c r="E157" s="6">
        <v>2.8000000000000001E-2</v>
      </c>
      <c r="F157" s="6">
        <v>3.8699999999999998E-2</v>
      </c>
      <c r="G157" s="6">
        <v>0.5</v>
      </c>
      <c r="H157" s="6">
        <v>6.4000000000000001E-2</v>
      </c>
      <c r="I157" s="23">
        <v>143.22</v>
      </c>
      <c r="J157" s="24">
        <f t="shared" si="8"/>
        <v>121.73699999999999</v>
      </c>
      <c r="K157" s="4" t="str">
        <f t="shared" si="9"/>
        <v>NO RENTABLE</v>
      </c>
    </row>
    <row r="158" spans="1:11" hidden="1" x14ac:dyDescent="0.2">
      <c r="A158" s="4" t="s">
        <v>9</v>
      </c>
      <c r="B158" s="31">
        <v>326</v>
      </c>
      <c r="C158" s="31">
        <v>328</v>
      </c>
      <c r="D158" s="5">
        <v>2</v>
      </c>
      <c r="E158" s="6">
        <v>3.5999999999999997E-2</v>
      </c>
      <c r="F158" s="6">
        <v>3.5000000000000003E-2</v>
      </c>
      <c r="G158" s="6">
        <v>1</v>
      </c>
      <c r="H158" s="6">
        <v>7.0000000000000007E-2</v>
      </c>
      <c r="I158" s="23">
        <v>134.44</v>
      </c>
      <c r="J158" s="24">
        <f t="shared" si="8"/>
        <v>114.274</v>
      </c>
      <c r="K158" s="4" t="str">
        <f t="shared" si="9"/>
        <v>RENTABLE</v>
      </c>
    </row>
    <row r="159" spans="1:11" x14ac:dyDescent="0.2">
      <c r="A159" s="4" t="s">
        <v>9</v>
      </c>
      <c r="B159" s="31">
        <v>328</v>
      </c>
      <c r="C159" s="31">
        <v>330</v>
      </c>
      <c r="D159" s="5">
        <v>2</v>
      </c>
      <c r="E159" s="6">
        <v>2.5999999999999999E-2</v>
      </c>
      <c r="F159" s="6">
        <v>1.7600000000000001E-2</v>
      </c>
      <c r="G159" s="6">
        <v>0.5</v>
      </c>
      <c r="H159" s="6">
        <v>4.1000000000000002E-2</v>
      </c>
      <c r="I159" s="23">
        <v>122.43</v>
      </c>
      <c r="J159" s="24">
        <f t="shared" si="8"/>
        <v>104.06550000000001</v>
      </c>
      <c r="K159" s="4" t="str">
        <f t="shared" si="9"/>
        <v>NO RENTABLE</v>
      </c>
    </row>
    <row r="160" spans="1:11" hidden="1" x14ac:dyDescent="0.2">
      <c r="A160" s="4" t="s">
        <v>9</v>
      </c>
      <c r="B160" s="31">
        <v>330</v>
      </c>
      <c r="C160" s="31">
        <v>332</v>
      </c>
      <c r="D160" s="5">
        <v>2</v>
      </c>
      <c r="E160" s="6">
        <v>3.3000000000000002E-2</v>
      </c>
      <c r="F160" s="6">
        <v>5.11E-2</v>
      </c>
      <c r="G160" s="6">
        <v>2</v>
      </c>
      <c r="H160" s="6">
        <v>9.2999999999999999E-2</v>
      </c>
      <c r="I160" s="23">
        <v>124.43</v>
      </c>
      <c r="J160" s="24">
        <f t="shared" si="8"/>
        <v>105.7655</v>
      </c>
      <c r="K160" s="4" t="str">
        <f t="shared" si="9"/>
        <v>RENTABLE</v>
      </c>
    </row>
    <row r="161" spans="1:11" hidden="1" x14ac:dyDescent="0.2">
      <c r="A161" s="4" t="s">
        <v>9</v>
      </c>
      <c r="B161" s="31">
        <v>332</v>
      </c>
      <c r="C161" s="31">
        <v>334</v>
      </c>
      <c r="D161" s="5">
        <v>2</v>
      </c>
      <c r="E161" s="6">
        <v>2.1000000000000001E-2</v>
      </c>
      <c r="F161" s="6">
        <v>1.46E-2</v>
      </c>
      <c r="G161" s="6">
        <v>0.5</v>
      </c>
      <c r="H161" s="6">
        <v>3.4000000000000002E-2</v>
      </c>
      <c r="I161" s="23">
        <v>667.86</v>
      </c>
      <c r="J161" s="24">
        <f t="shared" si="8"/>
        <v>567.68100000000004</v>
      </c>
      <c r="K161" s="4" t="str">
        <f t="shared" si="9"/>
        <v>NO RENTABLE</v>
      </c>
    </row>
    <row r="162" spans="1:11" hidden="1" x14ac:dyDescent="0.2">
      <c r="A162" s="4" t="s">
        <v>9</v>
      </c>
      <c r="B162" s="31">
        <v>334</v>
      </c>
      <c r="C162" s="31">
        <v>336</v>
      </c>
      <c r="D162" s="5">
        <v>2</v>
      </c>
      <c r="E162" s="6">
        <v>0.02</v>
      </c>
      <c r="F162" s="6">
        <v>3.0700000000000002E-2</v>
      </c>
      <c r="G162" s="6">
        <v>0.5</v>
      </c>
      <c r="H162" s="6">
        <v>0.05</v>
      </c>
      <c r="I162" s="23">
        <v>659.88</v>
      </c>
      <c r="J162" s="24">
        <f t="shared" ref="J162:J193" si="10">I162-(I162*$L$210)</f>
        <v>560.89800000000002</v>
      </c>
      <c r="K162" s="4" t="str">
        <f t="shared" ref="K162:K193" si="11">IF(G162&lt;=50%,"NO RENTABLE","RENTABLE")</f>
        <v>NO RENTABLE</v>
      </c>
    </row>
    <row r="163" spans="1:11" hidden="1" x14ac:dyDescent="0.2">
      <c r="A163" s="4" t="s">
        <v>9</v>
      </c>
      <c r="B163" s="31">
        <v>336</v>
      </c>
      <c r="C163" s="31">
        <v>338</v>
      </c>
      <c r="D163" s="5">
        <v>2</v>
      </c>
      <c r="E163" s="6">
        <v>2.3E-2</v>
      </c>
      <c r="F163" s="6">
        <v>2.1499999999999998E-2</v>
      </c>
      <c r="G163" s="6">
        <v>0.5</v>
      </c>
      <c r="H163" s="6">
        <v>4.2999999999999997E-2</v>
      </c>
      <c r="I163" s="23">
        <v>667.87</v>
      </c>
      <c r="J163" s="24">
        <f t="shared" si="10"/>
        <v>567.68949999999995</v>
      </c>
      <c r="K163" s="4" t="str">
        <f t="shared" si="11"/>
        <v>NO RENTABLE</v>
      </c>
    </row>
    <row r="164" spans="1:11" hidden="1" x14ac:dyDescent="0.2">
      <c r="A164" s="4" t="s">
        <v>9</v>
      </c>
      <c r="B164" s="31">
        <v>338</v>
      </c>
      <c r="C164" s="31">
        <v>340</v>
      </c>
      <c r="D164" s="5">
        <v>2</v>
      </c>
      <c r="E164" s="6">
        <v>2.3E-2</v>
      </c>
      <c r="F164" s="6">
        <v>2.07E-2</v>
      </c>
      <c r="G164" s="6">
        <v>0.3</v>
      </c>
      <c r="H164" s="6">
        <v>0.04</v>
      </c>
      <c r="I164" s="23">
        <v>567.87</v>
      </c>
      <c r="J164" s="24">
        <f t="shared" si="10"/>
        <v>482.68950000000001</v>
      </c>
      <c r="K164" s="4" t="str">
        <f t="shared" si="11"/>
        <v>NO RENTABLE</v>
      </c>
    </row>
    <row r="165" spans="1:11" hidden="1" x14ac:dyDescent="0.2">
      <c r="A165" s="4" t="s">
        <v>9</v>
      </c>
      <c r="B165" s="31">
        <v>340</v>
      </c>
      <c r="C165" s="31">
        <v>342</v>
      </c>
      <c r="D165" s="5">
        <v>2</v>
      </c>
      <c r="E165" s="6">
        <v>0.113</v>
      </c>
      <c r="F165" s="6">
        <v>3.3000000000000002E-2</v>
      </c>
      <c r="G165" s="6">
        <v>1</v>
      </c>
      <c r="H165" s="6">
        <v>0.124</v>
      </c>
      <c r="I165" s="23">
        <v>566.57000000000005</v>
      </c>
      <c r="J165" s="24">
        <f t="shared" si="10"/>
        <v>481.58450000000005</v>
      </c>
      <c r="K165" s="4" t="str">
        <f t="shared" si="11"/>
        <v>RENTABLE</v>
      </c>
    </row>
    <row r="166" spans="1:11" x14ac:dyDescent="0.2">
      <c r="A166" s="4" t="s">
        <v>9</v>
      </c>
      <c r="B166" s="31">
        <v>342</v>
      </c>
      <c r="C166" s="31">
        <v>344</v>
      </c>
      <c r="D166" s="5">
        <v>2</v>
      </c>
      <c r="E166" s="6">
        <v>4.1000000000000002E-2</v>
      </c>
      <c r="F166" s="6">
        <v>1.77E-2</v>
      </c>
      <c r="G166" s="6">
        <v>0.5</v>
      </c>
      <c r="H166" s="6">
        <v>5.1999999999999998E-2</v>
      </c>
      <c r="I166" s="23">
        <v>762.34</v>
      </c>
      <c r="J166" s="24">
        <f t="shared" si="10"/>
        <v>647.98900000000003</v>
      </c>
      <c r="K166" s="4" t="str">
        <f t="shared" si="11"/>
        <v>NO RENTABLE</v>
      </c>
    </row>
    <row r="167" spans="1:11" x14ac:dyDescent="0.2">
      <c r="A167" s="4" t="s">
        <v>9</v>
      </c>
      <c r="B167" s="31">
        <v>344</v>
      </c>
      <c r="C167" s="31">
        <v>346</v>
      </c>
      <c r="D167" s="5">
        <v>2</v>
      </c>
      <c r="E167" s="6">
        <v>0.03</v>
      </c>
      <c r="F167" s="6">
        <v>1.9900000000000001E-2</v>
      </c>
      <c r="G167" s="6">
        <v>0.5</v>
      </c>
      <c r="H167" s="6">
        <v>4.5999999999999999E-2</v>
      </c>
      <c r="I167" s="23">
        <v>176.89</v>
      </c>
      <c r="J167" s="24">
        <f t="shared" si="10"/>
        <v>150.35649999999998</v>
      </c>
      <c r="K167" s="4" t="str">
        <f t="shared" si="11"/>
        <v>NO RENTABLE</v>
      </c>
    </row>
    <row r="168" spans="1:11" hidden="1" x14ac:dyDescent="0.2">
      <c r="A168" s="4" t="s">
        <v>9</v>
      </c>
      <c r="B168" s="31">
        <v>346</v>
      </c>
      <c r="C168" s="31">
        <v>348</v>
      </c>
      <c r="D168" s="5">
        <v>2</v>
      </c>
      <c r="E168" s="6">
        <v>2.8000000000000001E-2</v>
      </c>
      <c r="F168" s="6">
        <v>3.1399999999999997E-2</v>
      </c>
      <c r="G168" s="6">
        <v>0.5</v>
      </c>
      <c r="H168" s="6">
        <v>5.6000000000000001E-2</v>
      </c>
      <c r="I168" s="23">
        <v>345.65</v>
      </c>
      <c r="J168" s="24">
        <f t="shared" si="10"/>
        <v>293.80250000000001</v>
      </c>
      <c r="K168" s="4" t="str">
        <f t="shared" si="11"/>
        <v>NO RENTABLE</v>
      </c>
    </row>
    <row r="169" spans="1:11" hidden="1" x14ac:dyDescent="0.2">
      <c r="A169" s="4" t="s">
        <v>9</v>
      </c>
      <c r="B169" s="31">
        <v>348</v>
      </c>
      <c r="C169" s="31">
        <v>350</v>
      </c>
      <c r="D169" s="5">
        <v>2</v>
      </c>
      <c r="E169" s="6">
        <v>4.2000000000000003E-2</v>
      </c>
      <c r="F169" s="6">
        <v>3.6200000000000003E-2</v>
      </c>
      <c r="G169" s="6">
        <v>1.2</v>
      </c>
      <c r="H169" s="6">
        <v>7.6999999999999999E-2</v>
      </c>
      <c r="I169" s="23">
        <v>230</v>
      </c>
      <c r="J169" s="24">
        <f t="shared" si="10"/>
        <v>195.5</v>
      </c>
      <c r="K169" s="4" t="str">
        <f t="shared" si="11"/>
        <v>RENTABLE</v>
      </c>
    </row>
    <row r="170" spans="1:11" hidden="1" x14ac:dyDescent="0.2">
      <c r="A170" s="4" t="s">
        <v>9</v>
      </c>
      <c r="B170" s="31">
        <v>350</v>
      </c>
      <c r="C170" s="31">
        <v>352</v>
      </c>
      <c r="D170" s="5">
        <v>2</v>
      </c>
      <c r="E170" s="6">
        <v>3.6999999999999998E-2</v>
      </c>
      <c r="F170" s="6">
        <v>3.95E-2</v>
      </c>
      <c r="G170" s="6">
        <v>0.5</v>
      </c>
      <c r="H170" s="6">
        <v>7.0999999999999994E-2</v>
      </c>
      <c r="I170" s="23">
        <v>120</v>
      </c>
      <c r="J170" s="24">
        <f t="shared" si="10"/>
        <v>102</v>
      </c>
      <c r="K170" s="4" t="str">
        <f t="shared" si="11"/>
        <v>NO RENTABLE</v>
      </c>
    </row>
    <row r="171" spans="1:11" hidden="1" x14ac:dyDescent="0.2">
      <c r="A171" s="4" t="s">
        <v>9</v>
      </c>
      <c r="B171" s="31">
        <v>282</v>
      </c>
      <c r="C171" s="31">
        <v>284.25</v>
      </c>
      <c r="D171" s="5">
        <v>2.25</v>
      </c>
      <c r="E171" s="6">
        <v>4.9000000000000002E-2</v>
      </c>
      <c r="F171" s="6">
        <v>6.0499999999999998E-2</v>
      </c>
      <c r="G171" s="6">
        <v>0.5</v>
      </c>
      <c r="H171" s="6">
        <v>0.10100000000000001</v>
      </c>
      <c r="I171" s="23">
        <v>4071.5585281385302</v>
      </c>
      <c r="J171" s="24">
        <f t="shared" si="10"/>
        <v>3460.8247489177506</v>
      </c>
      <c r="K171" s="4" t="str">
        <f t="shared" si="11"/>
        <v>NO RENTABLE</v>
      </c>
    </row>
    <row r="172" spans="1:11" hidden="1" x14ac:dyDescent="0.2">
      <c r="A172" s="4" t="s">
        <v>8</v>
      </c>
      <c r="B172" s="31">
        <v>278</v>
      </c>
      <c r="C172" s="31">
        <v>278.45</v>
      </c>
      <c r="D172" s="5">
        <v>0.45</v>
      </c>
      <c r="E172" s="6">
        <v>0.51</v>
      </c>
      <c r="F172" s="6">
        <v>0.33700000000000002</v>
      </c>
      <c r="G172" s="6">
        <v>3.2</v>
      </c>
      <c r="H172" s="6">
        <v>0.73699999999999999</v>
      </c>
      <c r="I172" s="23">
        <v>18980.814632034599</v>
      </c>
      <c r="J172" s="24">
        <f t="shared" si="10"/>
        <v>16133.692437229409</v>
      </c>
      <c r="K172" s="4" t="str">
        <f t="shared" si="11"/>
        <v>RENTABLE</v>
      </c>
    </row>
    <row r="173" spans="1:11" hidden="1" x14ac:dyDescent="0.2">
      <c r="A173" s="4" t="s">
        <v>8</v>
      </c>
      <c r="B173" s="31">
        <v>250</v>
      </c>
      <c r="C173" s="31">
        <v>251</v>
      </c>
      <c r="D173" s="5">
        <v>1</v>
      </c>
      <c r="E173" s="6">
        <v>0.25</v>
      </c>
      <c r="F173" s="6">
        <v>0.309</v>
      </c>
      <c r="G173" s="6">
        <v>9.9</v>
      </c>
      <c r="H173" s="6">
        <v>0.57799999999999996</v>
      </c>
      <c r="I173" s="23">
        <v>22050.367359307402</v>
      </c>
      <c r="J173" s="24">
        <f t="shared" si="10"/>
        <v>18742.812255411292</v>
      </c>
      <c r="K173" s="4" t="str">
        <f t="shared" si="11"/>
        <v>RENTABLE</v>
      </c>
    </row>
    <row r="174" spans="1:11" hidden="1" x14ac:dyDescent="0.2">
      <c r="A174" s="4" t="s">
        <v>8</v>
      </c>
      <c r="B174" s="31">
        <v>251</v>
      </c>
      <c r="C174" s="31">
        <v>252</v>
      </c>
      <c r="D174" s="5">
        <v>1</v>
      </c>
      <c r="E174" s="6">
        <v>0.105</v>
      </c>
      <c r="F174" s="6">
        <v>0.45800000000000002</v>
      </c>
      <c r="G174" s="6">
        <v>1390</v>
      </c>
      <c r="H174" s="6">
        <v>12.766999999999999</v>
      </c>
      <c r="I174" s="23">
        <v>21940.740476190502</v>
      </c>
      <c r="J174" s="24">
        <f t="shared" si="10"/>
        <v>18649.629404761927</v>
      </c>
      <c r="K174" s="4" t="str">
        <f t="shared" si="11"/>
        <v>RENTABLE</v>
      </c>
    </row>
    <row r="175" spans="1:11" hidden="1" x14ac:dyDescent="0.2">
      <c r="A175" s="4" t="s">
        <v>8</v>
      </c>
      <c r="B175" s="31">
        <v>252</v>
      </c>
      <c r="C175" s="31">
        <v>253</v>
      </c>
      <c r="D175" s="5">
        <v>1</v>
      </c>
      <c r="E175" s="6">
        <v>0.20599999999999999</v>
      </c>
      <c r="F175" s="6">
        <v>0.25900000000000001</v>
      </c>
      <c r="G175" s="6">
        <v>14.7</v>
      </c>
      <c r="H175" s="6">
        <v>0.53900000000000003</v>
      </c>
      <c r="I175" s="23">
        <v>21831.113593073602</v>
      </c>
      <c r="J175" s="24">
        <f t="shared" si="10"/>
        <v>18556.446554112561</v>
      </c>
      <c r="K175" s="4" t="str">
        <f t="shared" si="11"/>
        <v>RENTABLE</v>
      </c>
    </row>
    <row r="176" spans="1:11" hidden="1" x14ac:dyDescent="0.2">
      <c r="A176" s="4" t="s">
        <v>8</v>
      </c>
      <c r="B176" s="31">
        <v>253</v>
      </c>
      <c r="C176" s="31">
        <v>254</v>
      </c>
      <c r="D176" s="5">
        <v>1</v>
      </c>
      <c r="E176" s="6">
        <v>0.21</v>
      </c>
      <c r="F176" s="6">
        <v>0.32300000000000001</v>
      </c>
      <c r="G176" s="6">
        <v>2.8</v>
      </c>
      <c r="H176" s="6">
        <v>0.501</v>
      </c>
      <c r="I176" s="23">
        <v>21721.486709956702</v>
      </c>
      <c r="J176" s="24">
        <f t="shared" si="10"/>
        <v>18463.263703463195</v>
      </c>
      <c r="K176" s="4" t="str">
        <f t="shared" si="11"/>
        <v>RENTABLE</v>
      </c>
    </row>
    <row r="177" spans="1:11" hidden="1" x14ac:dyDescent="0.2">
      <c r="A177" s="4" t="s">
        <v>8</v>
      </c>
      <c r="B177" s="31">
        <v>254</v>
      </c>
      <c r="C177" s="31">
        <v>255</v>
      </c>
      <c r="D177" s="5">
        <v>1</v>
      </c>
      <c r="E177" s="6">
        <v>0.185</v>
      </c>
      <c r="F177" s="6">
        <v>0.24099999999999999</v>
      </c>
      <c r="G177" s="6">
        <v>1.7</v>
      </c>
      <c r="H177" s="6">
        <v>0.39100000000000001</v>
      </c>
      <c r="I177" s="23">
        <v>21611.859826839798</v>
      </c>
      <c r="J177" s="24">
        <f t="shared" si="10"/>
        <v>18370.08085281383</v>
      </c>
      <c r="K177" s="4" t="str">
        <f t="shared" si="11"/>
        <v>RENTABLE</v>
      </c>
    </row>
    <row r="178" spans="1:11" hidden="1" x14ac:dyDescent="0.2">
      <c r="A178" s="4" t="s">
        <v>8</v>
      </c>
      <c r="B178" s="31">
        <v>255</v>
      </c>
      <c r="C178" s="31">
        <v>256</v>
      </c>
      <c r="D178" s="5">
        <v>1</v>
      </c>
      <c r="E178" s="6">
        <v>0.20499999999999999</v>
      </c>
      <c r="F178" s="6">
        <v>0.318</v>
      </c>
      <c r="G178" s="6">
        <v>1</v>
      </c>
      <c r="H178" s="6">
        <v>0.47599999999999998</v>
      </c>
      <c r="I178" s="23">
        <v>21502.232943722898</v>
      </c>
      <c r="J178" s="24">
        <f t="shared" si="10"/>
        <v>18276.898002164464</v>
      </c>
      <c r="K178" s="4" t="str">
        <f t="shared" si="11"/>
        <v>RENTABLE</v>
      </c>
    </row>
    <row r="179" spans="1:11" hidden="1" x14ac:dyDescent="0.2">
      <c r="A179" s="4" t="s">
        <v>8</v>
      </c>
      <c r="B179" s="31">
        <v>256</v>
      </c>
      <c r="C179" s="31">
        <v>257</v>
      </c>
      <c r="D179" s="5">
        <v>1</v>
      </c>
      <c r="E179" s="6">
        <v>0.193</v>
      </c>
      <c r="F179" s="6">
        <v>0.26300000000000001</v>
      </c>
      <c r="G179" s="6">
        <v>0.8</v>
      </c>
      <c r="H179" s="6">
        <v>0.41099999999999998</v>
      </c>
      <c r="I179" s="23">
        <v>21392.6060606061</v>
      </c>
      <c r="J179" s="24">
        <f t="shared" si="10"/>
        <v>18183.715151515185</v>
      </c>
      <c r="K179" s="4" t="str">
        <f t="shared" si="11"/>
        <v>RENTABLE</v>
      </c>
    </row>
    <row r="180" spans="1:11" hidden="1" x14ac:dyDescent="0.2">
      <c r="A180" s="4" t="s">
        <v>8</v>
      </c>
      <c r="B180" s="31">
        <v>257</v>
      </c>
      <c r="C180" s="31">
        <v>258</v>
      </c>
      <c r="D180" s="5">
        <v>1</v>
      </c>
      <c r="E180" s="6">
        <v>0.20399999999999999</v>
      </c>
      <c r="F180" s="6">
        <v>0.32600000000000001</v>
      </c>
      <c r="G180" s="6">
        <v>0.5</v>
      </c>
      <c r="H180" s="6">
        <v>0.47899999999999998</v>
      </c>
      <c r="I180" s="23">
        <v>21282.9791774892</v>
      </c>
      <c r="J180" s="24">
        <f t="shared" si="10"/>
        <v>18090.53230086582</v>
      </c>
      <c r="K180" s="4" t="str">
        <f t="shared" si="11"/>
        <v>NO RENTABLE</v>
      </c>
    </row>
    <row r="181" spans="1:11" hidden="1" x14ac:dyDescent="0.2">
      <c r="A181" s="4" t="s">
        <v>8</v>
      </c>
      <c r="B181" s="31">
        <v>258</v>
      </c>
      <c r="C181" s="31">
        <v>259</v>
      </c>
      <c r="D181" s="5">
        <v>1</v>
      </c>
      <c r="E181" s="6">
        <v>0.22900000000000001</v>
      </c>
      <c r="F181" s="6">
        <v>0.3</v>
      </c>
      <c r="G181" s="6">
        <v>1.2</v>
      </c>
      <c r="H181" s="6">
        <v>0.47799999999999998</v>
      </c>
      <c r="I181" s="23">
        <v>21173.3522943723</v>
      </c>
      <c r="J181" s="24">
        <f t="shared" si="10"/>
        <v>17997.349450216454</v>
      </c>
      <c r="K181" s="4" t="str">
        <f t="shared" si="11"/>
        <v>RENTABLE</v>
      </c>
    </row>
    <row r="182" spans="1:11" hidden="1" x14ac:dyDescent="0.2">
      <c r="A182" s="4" t="s">
        <v>8</v>
      </c>
      <c r="B182" s="31">
        <v>259</v>
      </c>
      <c r="C182" s="31">
        <v>260</v>
      </c>
      <c r="D182" s="5">
        <v>1</v>
      </c>
      <c r="E182" s="6">
        <v>0.19800000000000001</v>
      </c>
      <c r="F182" s="6">
        <v>0.28599999999999998</v>
      </c>
      <c r="G182" s="6">
        <v>1.3</v>
      </c>
      <c r="H182" s="6">
        <v>0.442</v>
      </c>
      <c r="I182" s="23">
        <v>21063.7254112554</v>
      </c>
      <c r="J182" s="24">
        <f t="shared" si="10"/>
        <v>17904.166599567092</v>
      </c>
      <c r="K182" s="4" t="str">
        <f t="shared" si="11"/>
        <v>RENTABLE</v>
      </c>
    </row>
    <row r="183" spans="1:11" hidden="1" x14ac:dyDescent="0.2">
      <c r="A183" s="4" t="s">
        <v>8</v>
      </c>
      <c r="B183" s="31">
        <v>260</v>
      </c>
      <c r="C183" s="31">
        <v>261</v>
      </c>
      <c r="D183" s="5">
        <v>1</v>
      </c>
      <c r="E183" s="6">
        <v>0.26300000000000001</v>
      </c>
      <c r="F183" s="6">
        <v>0.39700000000000002</v>
      </c>
      <c r="G183" s="6">
        <v>1.3</v>
      </c>
      <c r="H183" s="6">
        <v>0.6</v>
      </c>
      <c r="I183" s="23">
        <v>20954.0985281385</v>
      </c>
      <c r="J183" s="24">
        <f t="shared" si="10"/>
        <v>17810.983748917726</v>
      </c>
      <c r="K183" s="4" t="str">
        <f t="shared" si="11"/>
        <v>RENTABLE</v>
      </c>
    </row>
    <row r="184" spans="1:11" hidden="1" x14ac:dyDescent="0.2">
      <c r="A184" s="4" t="s">
        <v>8</v>
      </c>
      <c r="B184" s="31">
        <v>261</v>
      </c>
      <c r="C184" s="31">
        <v>262</v>
      </c>
      <c r="D184" s="5">
        <v>1</v>
      </c>
      <c r="E184" s="6">
        <v>0.23699999999999999</v>
      </c>
      <c r="F184" s="6">
        <v>0.42299999999999999</v>
      </c>
      <c r="G184" s="6">
        <v>2.6</v>
      </c>
      <c r="H184" s="6">
        <v>0.61899999999999999</v>
      </c>
      <c r="I184" s="23">
        <v>20844.4716450216</v>
      </c>
      <c r="J184" s="24">
        <f t="shared" si="10"/>
        <v>17717.80089826836</v>
      </c>
      <c r="K184" s="4" t="str">
        <f t="shared" si="11"/>
        <v>RENTABLE</v>
      </c>
    </row>
    <row r="185" spans="1:11" hidden="1" x14ac:dyDescent="0.2">
      <c r="A185" s="4" t="s">
        <v>8</v>
      </c>
      <c r="B185" s="31">
        <v>262</v>
      </c>
      <c r="C185" s="31">
        <v>263</v>
      </c>
      <c r="D185" s="5">
        <v>1</v>
      </c>
      <c r="E185" s="6">
        <v>0.32200000000000001</v>
      </c>
      <c r="F185" s="6">
        <v>0.79800000000000004</v>
      </c>
      <c r="G185" s="6">
        <v>2.9</v>
      </c>
      <c r="H185" s="6">
        <v>1.0580000000000001</v>
      </c>
      <c r="I185" s="23">
        <v>20734.844761904798</v>
      </c>
      <c r="J185" s="24">
        <f t="shared" si="10"/>
        <v>17624.618047619078</v>
      </c>
      <c r="K185" s="4" t="str">
        <f t="shared" si="11"/>
        <v>RENTABLE</v>
      </c>
    </row>
    <row r="186" spans="1:11" hidden="1" x14ac:dyDescent="0.2">
      <c r="A186" s="4" t="s">
        <v>8</v>
      </c>
      <c r="B186" s="31">
        <v>263</v>
      </c>
      <c r="C186" s="31">
        <v>264</v>
      </c>
      <c r="D186" s="5">
        <v>1</v>
      </c>
      <c r="E186" s="6">
        <v>0.22600000000000001</v>
      </c>
      <c r="F186" s="6">
        <v>0.255</v>
      </c>
      <c r="G186" s="6">
        <v>2</v>
      </c>
      <c r="H186" s="6">
        <v>0.437</v>
      </c>
      <c r="I186" s="23">
        <v>20625.217878787898</v>
      </c>
      <c r="J186" s="24">
        <f t="shared" si="10"/>
        <v>17531.435196969713</v>
      </c>
      <c r="K186" s="4" t="str">
        <f t="shared" si="11"/>
        <v>RENTABLE</v>
      </c>
    </row>
    <row r="187" spans="1:11" hidden="1" x14ac:dyDescent="0.2">
      <c r="A187" s="4" t="s">
        <v>8</v>
      </c>
      <c r="B187" s="31">
        <v>264</v>
      </c>
      <c r="C187" s="31">
        <v>265</v>
      </c>
      <c r="D187" s="5">
        <v>1</v>
      </c>
      <c r="E187" s="6">
        <v>0.18</v>
      </c>
      <c r="F187" s="6">
        <v>0.157</v>
      </c>
      <c r="G187" s="6">
        <v>0.7</v>
      </c>
      <c r="H187" s="6">
        <v>0.29399999999999998</v>
      </c>
      <c r="I187" s="23">
        <v>20515.590995670998</v>
      </c>
      <c r="J187" s="24">
        <f t="shared" si="10"/>
        <v>17438.252346320347</v>
      </c>
      <c r="K187" s="4" t="str">
        <f t="shared" si="11"/>
        <v>RENTABLE</v>
      </c>
    </row>
    <row r="188" spans="1:11" hidden="1" x14ac:dyDescent="0.2">
      <c r="A188" s="4" t="s">
        <v>8</v>
      </c>
      <c r="B188" s="31">
        <v>265</v>
      </c>
      <c r="C188" s="31">
        <v>266</v>
      </c>
      <c r="D188" s="5">
        <v>1</v>
      </c>
      <c r="E188" s="6">
        <v>0.125</v>
      </c>
      <c r="F188" s="6">
        <v>0.13950000000000001</v>
      </c>
      <c r="G188" s="6">
        <v>0.25</v>
      </c>
      <c r="H188" s="6">
        <v>0.23300000000000001</v>
      </c>
      <c r="I188" s="23">
        <v>20405.964112554098</v>
      </c>
      <c r="J188" s="24">
        <f t="shared" si="10"/>
        <v>17345.069495670985</v>
      </c>
      <c r="K188" s="4" t="str">
        <f t="shared" si="11"/>
        <v>NO RENTABLE</v>
      </c>
    </row>
    <row r="189" spans="1:11" hidden="1" x14ac:dyDescent="0.2">
      <c r="A189" s="4" t="s">
        <v>8</v>
      </c>
      <c r="B189" s="31">
        <v>266</v>
      </c>
      <c r="C189" s="31">
        <v>267</v>
      </c>
      <c r="D189" s="5">
        <v>1</v>
      </c>
      <c r="E189" s="6">
        <v>0.185</v>
      </c>
      <c r="F189" s="6">
        <v>0.121</v>
      </c>
      <c r="G189" s="6">
        <v>0.6</v>
      </c>
      <c r="H189" s="6">
        <v>0.26100000000000001</v>
      </c>
      <c r="I189" s="23">
        <v>20296.337229437198</v>
      </c>
      <c r="J189" s="24">
        <f t="shared" si="10"/>
        <v>17251.886645021619</v>
      </c>
      <c r="K189" s="4" t="str">
        <f t="shared" si="11"/>
        <v>RENTABLE</v>
      </c>
    </row>
    <row r="190" spans="1:11" hidden="1" x14ac:dyDescent="0.2">
      <c r="A190" s="4" t="s">
        <v>8</v>
      </c>
      <c r="B190" s="31">
        <v>267</v>
      </c>
      <c r="C190" s="31">
        <v>268</v>
      </c>
      <c r="D190" s="5">
        <v>1</v>
      </c>
      <c r="E190" s="6">
        <v>0.16700000000000001</v>
      </c>
      <c r="F190" s="6">
        <v>0.22500000000000001</v>
      </c>
      <c r="G190" s="6">
        <v>0.7</v>
      </c>
      <c r="H190" s="6">
        <v>0.35299999999999998</v>
      </c>
      <c r="I190" s="23">
        <v>20186.710346320298</v>
      </c>
      <c r="J190" s="24">
        <f t="shared" si="10"/>
        <v>17158.703794372253</v>
      </c>
      <c r="K190" s="4" t="str">
        <f t="shared" si="11"/>
        <v>RENTABLE</v>
      </c>
    </row>
    <row r="191" spans="1:11" hidden="1" x14ac:dyDescent="0.2">
      <c r="A191" s="4" t="s">
        <v>8</v>
      </c>
      <c r="B191" s="31">
        <v>268</v>
      </c>
      <c r="C191" s="31">
        <v>269</v>
      </c>
      <c r="D191" s="5">
        <v>1</v>
      </c>
      <c r="E191" s="6">
        <v>0.13</v>
      </c>
      <c r="F191" s="6">
        <v>0.1245</v>
      </c>
      <c r="G191" s="6">
        <v>0.7</v>
      </c>
      <c r="H191" s="6">
        <v>0.22500000000000001</v>
      </c>
      <c r="I191" s="23">
        <v>20077.0834632035</v>
      </c>
      <c r="J191" s="24">
        <f t="shared" si="10"/>
        <v>17065.520943722975</v>
      </c>
      <c r="K191" s="4" t="str">
        <f t="shared" si="11"/>
        <v>RENTABLE</v>
      </c>
    </row>
    <row r="192" spans="1:11" hidden="1" x14ac:dyDescent="0.2">
      <c r="A192" s="4" t="s">
        <v>8</v>
      </c>
      <c r="B192" s="31">
        <v>269</v>
      </c>
      <c r="C192" s="31">
        <v>270</v>
      </c>
      <c r="D192" s="5">
        <v>1</v>
      </c>
      <c r="E192" s="6">
        <v>0.14099999999999999</v>
      </c>
      <c r="F192" s="6">
        <v>0.123</v>
      </c>
      <c r="G192" s="6">
        <v>0.8</v>
      </c>
      <c r="H192" s="6">
        <v>0.23300000000000001</v>
      </c>
      <c r="I192" s="23">
        <v>19967.4565800866</v>
      </c>
      <c r="J192" s="24">
        <f t="shared" si="10"/>
        <v>16972.338093073609</v>
      </c>
      <c r="K192" s="4" t="str">
        <f t="shared" si="11"/>
        <v>RENTABLE</v>
      </c>
    </row>
    <row r="193" spans="1:11" hidden="1" x14ac:dyDescent="0.2">
      <c r="A193" s="4" t="s">
        <v>8</v>
      </c>
      <c r="B193" s="31">
        <v>270</v>
      </c>
      <c r="C193" s="31">
        <v>271</v>
      </c>
      <c r="D193" s="5">
        <v>1</v>
      </c>
      <c r="E193" s="6">
        <v>0.126</v>
      </c>
      <c r="F193" s="6">
        <v>0.11749999999999999</v>
      </c>
      <c r="G193" s="6">
        <v>0.6</v>
      </c>
      <c r="H193" s="6">
        <v>0.215</v>
      </c>
      <c r="I193" s="23">
        <v>19857.8296969697</v>
      </c>
      <c r="J193" s="24">
        <f t="shared" si="10"/>
        <v>16879.155242424247</v>
      </c>
      <c r="K193" s="4" t="str">
        <f t="shared" si="11"/>
        <v>RENTABLE</v>
      </c>
    </row>
    <row r="194" spans="1:11" hidden="1" x14ac:dyDescent="0.2">
      <c r="A194" s="4" t="s">
        <v>8</v>
      </c>
      <c r="B194" s="31">
        <v>271</v>
      </c>
      <c r="C194" s="31">
        <v>272</v>
      </c>
      <c r="D194" s="5">
        <v>1</v>
      </c>
      <c r="E194" s="6">
        <v>0.19600000000000001</v>
      </c>
      <c r="F194" s="6">
        <v>0.24099999999999999</v>
      </c>
      <c r="G194" s="6">
        <v>0.9</v>
      </c>
      <c r="H194" s="6">
        <v>0.39200000000000002</v>
      </c>
      <c r="I194" s="23">
        <v>19748.2028138528</v>
      </c>
      <c r="J194" s="24">
        <f t="shared" ref="J194:J225" si="12">I194-(I194*$L$210)</f>
        <v>16785.972391774882</v>
      </c>
      <c r="K194" s="4" t="str">
        <f t="shared" ref="K194:K200" si="13">IF(G194&lt;=50%,"NO RENTABLE","RENTABLE")</f>
        <v>RENTABLE</v>
      </c>
    </row>
    <row r="195" spans="1:11" hidden="1" x14ac:dyDescent="0.2">
      <c r="A195" s="4" t="s">
        <v>8</v>
      </c>
      <c r="B195" s="31">
        <v>272</v>
      </c>
      <c r="C195" s="31">
        <v>273</v>
      </c>
      <c r="D195" s="5">
        <v>1</v>
      </c>
      <c r="E195" s="6">
        <v>0.23400000000000001</v>
      </c>
      <c r="F195" s="6">
        <v>0.21299999999999999</v>
      </c>
      <c r="G195" s="6">
        <v>1.1000000000000001</v>
      </c>
      <c r="H195" s="6">
        <v>0.39300000000000002</v>
      </c>
      <c r="I195" s="23">
        <v>19638.5759307359</v>
      </c>
      <c r="J195" s="24">
        <f t="shared" si="12"/>
        <v>16692.789541125516</v>
      </c>
      <c r="K195" s="4" t="str">
        <f t="shared" si="13"/>
        <v>RENTABLE</v>
      </c>
    </row>
    <row r="196" spans="1:11" hidden="1" x14ac:dyDescent="0.2">
      <c r="A196" s="4" t="s">
        <v>8</v>
      </c>
      <c r="B196" s="31">
        <v>273</v>
      </c>
      <c r="C196" s="31">
        <v>274</v>
      </c>
      <c r="D196" s="5">
        <v>1</v>
      </c>
      <c r="E196" s="6">
        <v>0.20699999999999999</v>
      </c>
      <c r="F196" s="6">
        <v>0.14799999999999999</v>
      </c>
      <c r="G196" s="6">
        <v>1.2</v>
      </c>
      <c r="H196" s="6">
        <v>0.31</v>
      </c>
      <c r="I196" s="23">
        <v>19528.949047619</v>
      </c>
      <c r="J196" s="24">
        <f t="shared" si="12"/>
        <v>16599.60669047615</v>
      </c>
      <c r="K196" s="4" t="str">
        <f t="shared" si="13"/>
        <v>RENTABLE</v>
      </c>
    </row>
    <row r="197" spans="1:11" hidden="1" x14ac:dyDescent="0.2">
      <c r="A197" s="4" t="s">
        <v>8</v>
      </c>
      <c r="B197" s="31">
        <v>274</v>
      </c>
      <c r="C197" s="31">
        <v>275</v>
      </c>
      <c r="D197" s="5">
        <v>1</v>
      </c>
      <c r="E197" s="6">
        <v>0.30299999999999999</v>
      </c>
      <c r="F197" s="6">
        <v>0.29499999999999998</v>
      </c>
      <c r="G197" s="6">
        <v>0.7</v>
      </c>
      <c r="H197" s="6">
        <v>0.52200000000000002</v>
      </c>
      <c r="I197" s="23">
        <v>19419.322164502199</v>
      </c>
      <c r="J197" s="24">
        <f t="shared" si="12"/>
        <v>16506.423839826868</v>
      </c>
      <c r="K197" s="4" t="str">
        <f t="shared" si="13"/>
        <v>RENTABLE</v>
      </c>
    </row>
    <row r="198" spans="1:11" hidden="1" x14ac:dyDescent="0.2">
      <c r="A198" s="4" t="s">
        <v>8</v>
      </c>
      <c r="B198" s="31">
        <v>275</v>
      </c>
      <c r="C198" s="31">
        <v>276</v>
      </c>
      <c r="D198" s="5">
        <v>1</v>
      </c>
      <c r="E198" s="6">
        <v>0.317</v>
      </c>
      <c r="F198" s="6">
        <v>0.35099999999999998</v>
      </c>
      <c r="G198" s="6">
        <v>45.1</v>
      </c>
      <c r="H198" s="6">
        <v>0.97899999999999998</v>
      </c>
      <c r="I198" s="23">
        <v>19309.695281385299</v>
      </c>
      <c r="J198" s="24">
        <f t="shared" si="12"/>
        <v>16413.240989177502</v>
      </c>
      <c r="K198" s="4" t="str">
        <f t="shared" si="13"/>
        <v>RENTABLE</v>
      </c>
    </row>
    <row r="199" spans="1:11" hidden="1" x14ac:dyDescent="0.2">
      <c r="A199" s="4" t="s">
        <v>8</v>
      </c>
      <c r="B199" s="31">
        <v>276</v>
      </c>
      <c r="C199" s="31">
        <v>277</v>
      </c>
      <c r="D199" s="5">
        <v>1</v>
      </c>
      <c r="E199" s="6">
        <v>0.251</v>
      </c>
      <c r="F199" s="6">
        <v>0.224</v>
      </c>
      <c r="G199" s="6">
        <v>0.25</v>
      </c>
      <c r="H199" s="6">
        <v>0.40899999999999997</v>
      </c>
      <c r="I199" s="23">
        <v>19200.068398268399</v>
      </c>
      <c r="J199" s="24">
        <f t="shared" si="12"/>
        <v>16320.058138528138</v>
      </c>
      <c r="K199" s="4" t="str">
        <f t="shared" si="13"/>
        <v>NO RENTABLE</v>
      </c>
    </row>
    <row r="200" spans="1:11" ht="15.75" hidden="1" thickBot="1" x14ac:dyDescent="0.25">
      <c r="A200" s="25" t="s">
        <v>8</v>
      </c>
      <c r="B200" s="32">
        <v>277</v>
      </c>
      <c r="C200" s="32">
        <v>278</v>
      </c>
      <c r="D200" s="26">
        <v>1</v>
      </c>
      <c r="E200" s="27">
        <v>0.374</v>
      </c>
      <c r="F200" s="27">
        <v>0.32800000000000001</v>
      </c>
      <c r="G200" s="27">
        <v>1.4</v>
      </c>
      <c r="H200" s="27">
        <v>0.61299999999999999</v>
      </c>
      <c r="I200" s="28">
        <v>19090.441515151499</v>
      </c>
      <c r="J200" s="29">
        <f t="shared" si="12"/>
        <v>16226.875287878775</v>
      </c>
      <c r="K200" s="4" t="str">
        <f t="shared" si="13"/>
        <v>RENTABLE</v>
      </c>
    </row>
    <row r="207" spans="1:11" x14ac:dyDescent="0.2">
      <c r="J207" s="10"/>
    </row>
    <row r="208" spans="1:11" x14ac:dyDescent="0.2">
      <c r="I208" s="41" t="s">
        <v>23</v>
      </c>
      <c r="J208" s="41"/>
    </row>
    <row r="209" spans="9:12" x14ac:dyDescent="0.2">
      <c r="I209" s="11" t="s">
        <v>10</v>
      </c>
      <c r="J209" s="7" t="s">
        <v>11</v>
      </c>
      <c r="L209" s="12" t="s">
        <v>13</v>
      </c>
    </row>
    <row r="210" spans="9:12" x14ac:dyDescent="0.2">
      <c r="I210" s="13">
        <f>MAX(B:B)</f>
        <v>350</v>
      </c>
      <c r="J210" s="1">
        <f>MIN(B:B)</f>
        <v>12.5</v>
      </c>
      <c r="L210" s="8">
        <v>0.15</v>
      </c>
    </row>
  </sheetData>
  <autoFilter ref="A1:K200" xr:uid="{00000000-0009-0000-0000-000002000000}">
    <filterColumn colId="4">
      <filters>
        <filter val="0%"/>
        <filter val="3%"/>
        <filter val="4%"/>
        <filter val="7%"/>
        <filter val="9%"/>
      </filters>
    </filterColumn>
    <filterColumn colId="6">
      <filters>
        <filter val="10%"/>
        <filter val="50%"/>
      </filters>
    </filterColumn>
    <filterColumn colId="7">
      <filters>
        <filter val="1%"/>
        <filter val="11%"/>
        <filter val="12%"/>
        <filter val="14%"/>
        <filter val="4%"/>
        <filter val="5%"/>
      </filters>
    </filterColumn>
  </autoFilter>
  <sortState xmlns:xlrd2="http://schemas.microsoft.com/office/spreadsheetml/2017/richdata2" ref="A2:K200">
    <sortCondition descending="1" ref="A2:A200"/>
    <sortCondition ref="D2:D200"/>
    <sortCondition ref="C2:C200"/>
  </sortState>
  <mergeCells count="1">
    <mergeCell ref="I208:J208"/>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Hojas de cálculo</vt:lpstr>
      </vt:variant>
      <vt:variant>
        <vt:i4>3</vt:i4>
      </vt:variant>
    </vt:vector>
  </HeadingPairs>
  <TitlesOfParts>
    <vt:vector size="3" baseType="lpstr">
      <vt:lpstr>Hoja1</vt:lpstr>
      <vt:lpstr>Tabla</vt:lpstr>
      <vt:lpstr>Resolución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Secundaria</dc:creator>
  <cp:lastModifiedBy>Usuario</cp:lastModifiedBy>
  <dcterms:created xsi:type="dcterms:W3CDTF">2023-11-10T19:31:57Z</dcterms:created>
  <dcterms:modified xsi:type="dcterms:W3CDTF">2023-11-15T02:06:55Z</dcterms:modified>
</cp:coreProperties>
</file>